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timindtree-my.sharepoint.com/personal/harshitha_10848312_ltimindtree_com/Documents/Desktop/"/>
    </mc:Choice>
  </mc:AlternateContent>
  <xr:revisionPtr revIDLastSave="452" documentId="8_{669581F4-6A7B-4A2C-A557-48A878F7BDD5}" xr6:coauthVersionLast="47" xr6:coauthVersionMax="47" xr10:uidLastSave="{1A0E3E84-5534-402D-BC52-EFEFFA3E7850}"/>
  <bookViews>
    <workbookView xWindow="-110" yWindow="-110" windowWidth="19420" windowHeight="10300" tabRatio="616" firstSheet="5" activeTab="8" xr2:uid="{00000000-000D-0000-FFFF-FFFF00000000}"/>
  </bookViews>
  <sheets>
    <sheet name="APRIL 2025" sheetId="13" r:id="rId1"/>
    <sheet name="MAY 2025" sheetId="14" r:id="rId2"/>
    <sheet name="JUNE 2025" sheetId="15" r:id="rId3"/>
    <sheet name="JULY 2025" sheetId="17" r:id="rId4"/>
    <sheet name="AUGUST 2025" sheetId="18" r:id="rId5"/>
    <sheet name="SEPTEMBER 2025" sheetId="19" r:id="rId6"/>
    <sheet name="OCTOBER 2025" sheetId="20" r:id="rId7"/>
    <sheet name="NOVEMBER 2025" sheetId="21" r:id="rId8"/>
    <sheet name="DECEMBER 2025" sheetId="2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14" i="21"/>
  <c r="W8" i="21"/>
  <c r="I14" i="20"/>
  <c r="I8" i="20"/>
  <c r="L16" i="19"/>
  <c r="L14" i="19"/>
  <c r="L8" i="19"/>
  <c r="I14" i="19"/>
  <c r="I8" i="19"/>
  <c r="I8" i="18"/>
  <c r="L16" i="18"/>
  <c r="L14" i="18"/>
  <c r="L8" i="18"/>
  <c r="I14" i="17"/>
  <c r="I8" i="17"/>
  <c r="L16" i="17"/>
  <c r="L14" i="17"/>
  <c r="L8" i="17"/>
  <c r="I9" i="15"/>
  <c r="I9" i="14"/>
</calcChain>
</file>

<file path=xl/sharedStrings.xml><?xml version="1.0" encoding="utf-8"?>
<sst xmlns="http://schemas.openxmlformats.org/spreadsheetml/2006/main" count="1674" uniqueCount="110">
  <si>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</si>
  <si>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</si>
  <si>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</si>
  <si>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</si>
  <si>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</si>
  <si>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</si>
  <si>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</si>
  <si>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</si>
  <si>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</si>
  <si>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Powai</t>
  </si>
  <si>
    <t xml:space="preserve">Airoli </t>
  </si>
  <si>
    <t>Yellow</t>
  </si>
  <si>
    <t>Yellow coloured non-chlorinated plastic bags</t>
  </si>
  <si>
    <t>Incineration or Plasma Pyrolysis or deep burial</t>
  </si>
  <si>
    <t>All other discarded medicines shall be either sent back to manufacturer or disposed by incineration</t>
  </si>
  <si>
    <t>Disposed of by incineration or Plasma Pyrolysis or Encapsulation in hazardous waste treatment, storage and disposal facility</t>
  </si>
  <si>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</si>
  <si>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</si>
  <si>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</si>
  <si>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</si>
  <si>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</si>
  <si>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</si>
  <si>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</si>
  <si>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</si>
  <si>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t>Red coloured non-chlorinated plastic bags or containers</t>
  </si>
  <si>
    <t>Autoclaving or micro-waving/ hydroclaving followed by shredding or mutilation or combination of sterilization and shredding</t>
  </si>
  <si>
    <t>White (Translucent)</t>
  </si>
  <si>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</si>
  <si>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</si>
  <si>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</si>
  <si>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</si>
  <si>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</si>
  <si>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</si>
  <si>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</si>
  <si>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</si>
  <si>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</si>
  <si>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Global City</t>
  </si>
  <si>
    <t>Whitefield East</t>
  </si>
  <si>
    <t>WhitefieldSTPI</t>
  </si>
  <si>
    <t>Gopalan</t>
  </si>
  <si>
    <t>Bhubhaneshwar</t>
  </si>
  <si>
    <t>Mahape</t>
  </si>
  <si>
    <t>Kol Adventz</t>
  </si>
  <si>
    <t>Kol Merlin</t>
  </si>
  <si>
    <t>Kol DLF2</t>
  </si>
  <si>
    <t>Shivajinagar</t>
  </si>
  <si>
    <t>Qubix</t>
  </si>
  <si>
    <t xml:space="preserve">Chennai DLF </t>
  </si>
  <si>
    <t>Coimbatore</t>
  </si>
  <si>
    <t xml:space="preserve">Hyd Metro </t>
  </si>
  <si>
    <t>Hyd Raheja</t>
  </si>
  <si>
    <t>Hyd Skyview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</si>
  <si>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</si>
  <si>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</si>
  <si>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</si>
  <si>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</si>
  <si>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r>
      <t>(e) Chemical Waste:</t>
    </r>
    <r>
      <rPr>
        <sz val="11"/>
        <color rgb="FF000000"/>
        <rFont val="Calibri"/>
        <family val="2"/>
        <scheme val="minor"/>
      </rPr>
      <t xml:space="preserve"> Chemicals used in production of biological and used or discarded disinfectants.</t>
    </r>
  </si>
  <si>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</si>
  <si>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</si>
  <si>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</si>
  <si>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</si>
  <si>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r>
      <t>(a) Glassware:</t>
    </r>
    <r>
      <rPr>
        <sz val="11"/>
        <color rgb="FF000000"/>
        <rFont val="Calibri"/>
        <family val="2"/>
        <scheme val="minor"/>
      </rPr>
      <t xml:space="preserve"> Broken or discarded and contaminated glass including medicine vials and ampoules except those contaminated with cytotoxic wastes.</t>
    </r>
  </si>
  <si>
    <t>Quantity (in Kgs)Generated for APRIL 2025</t>
  </si>
  <si>
    <t>Quantity (in Kgs)Generated for MAY 2025</t>
  </si>
  <si>
    <t>NA</t>
  </si>
  <si>
    <t>0.009KG</t>
  </si>
  <si>
    <t>0.020KG</t>
  </si>
  <si>
    <t>0.385 kg</t>
  </si>
  <si>
    <t>0.445 kg</t>
  </si>
  <si>
    <t>0.360 kg</t>
  </si>
  <si>
    <t>Nil</t>
  </si>
  <si>
    <t>o</t>
  </si>
  <si>
    <t>Hyd-LCC</t>
  </si>
  <si>
    <t>Quantity (in Kgs)Generated for JUNE 2025</t>
  </si>
  <si>
    <t>Quantity (in Kgs)Generated for JULY 2025</t>
  </si>
  <si>
    <t>0.075 KG</t>
  </si>
  <si>
    <t>0.730 KG</t>
  </si>
  <si>
    <t>Hebbal S2</t>
  </si>
  <si>
    <t>ICC</t>
  </si>
  <si>
    <t>Embassy</t>
  </si>
  <si>
    <t>Chennai IC</t>
  </si>
  <si>
    <t>Noida</t>
  </si>
  <si>
    <t>1.151 Kg</t>
  </si>
  <si>
    <t>Quantity (in Kgs)Generated for AUGUST 2025</t>
  </si>
  <si>
    <t>o.137</t>
  </si>
  <si>
    <t>3.47 Kg</t>
  </si>
  <si>
    <t xml:space="preserve">0.22O </t>
  </si>
  <si>
    <t>Quantity (in Kgs)Generated for SEPTEMBER 2025</t>
  </si>
  <si>
    <t xml:space="preserve">0.285
</t>
  </si>
  <si>
    <t xml:space="preserve">0.085
</t>
  </si>
  <si>
    <t>0.6 (Expired PPE Kit)</t>
  </si>
  <si>
    <t>1.42 Kg</t>
  </si>
  <si>
    <t>Quantity (in Kgs)Generated for OCTOBER 2025</t>
  </si>
  <si>
    <t>0.005 KG</t>
  </si>
  <si>
    <t>0.100 kg</t>
  </si>
  <si>
    <t>0.050 kg</t>
  </si>
  <si>
    <t>0.200 kg</t>
  </si>
  <si>
    <t>3.064Kg</t>
  </si>
  <si>
    <t>0.11kg</t>
  </si>
  <si>
    <t>0.164 KG</t>
  </si>
  <si>
    <t>0.139 KG</t>
  </si>
  <si>
    <t>2.248Kg</t>
  </si>
  <si>
    <t xml:space="preserve">0.320
</t>
  </si>
  <si>
    <t xml:space="preserve">0.330
</t>
  </si>
  <si>
    <t>Quantity (in Kgs)Generated for NOVEMBER 2025</t>
  </si>
  <si>
    <t>Quantity (in Kgs)Generated for DECEMBER 2025</t>
  </si>
  <si>
    <t xml:space="preserve">0.105
</t>
  </si>
  <si>
    <t xml:space="preserve">0.055
</t>
  </si>
  <si>
    <t xml:space="preserve">0.100
</t>
  </si>
  <si>
    <t xml:space="preserve">0.025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</si>
</sst>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0" x14ac:knownFonts="1">
    <font>
      <sz val="11"/>
      <color theme="1"/>
      <name val="Calibri"/>
      <family val="2"/>
      <scheme val="minor"/>
    </font>
    <font>
      <b/>
      <sz val="11"/>
      <color theme="1"/>
      <name val="Calibri"/>
      <family val="2"/>
      <scheme val="minor"/>
    </font>
    <font>
      <sz val="11"/>
      <name val="Calibri"/>
      <family val="2"/>
    </font>
    <font>
      <b/>
      <sz val="11"/>
      <name val="Calibri"/>
      <family val="2"/>
      <scheme val="minor"/>
    </font>
    <font>
      <b/>
      <sz val="11"/>
      <color rgb="FF000000"/>
      <name val="Calibri"/>
      <family val="2"/>
      <scheme val="minor"/>
    </font>
    <font>
      <sz val="11"/>
      <name val="Calibri Light"/>
      <family val="2"/>
      <scheme val="major"/>
    </font>
    <font>
      <b/>
      <sz val="11"/>
      <color rgb="FF000000"/>
      <name val="Calibri Light"/>
      <family val="2"/>
    </font>
    <font>
      <sz val="11"/>
      <color rgb="FF000000"/>
      <name val="Calibri Light"/>
      <family val="2"/>
    </font>
    <font>
      <sz val="11"/>
      <color theme="1"/>
      <name val="Calibri Light"/>
      <family val="2"/>
      <scheme val="major"/>
    </font>
    <font>
      <b/>
      <sz val="12"/>
      <name val="Calibri Light"/>
      <family val="2"/>
      <scheme val="major"/>
    </font>
    <font>
      <b/>
      <sz val="11"/>
      <name val="Calibri Light"/>
      <family val="2"/>
    </font>
    <font>
      <sz val="11"/>
      <name val="Calibri Light"/>
      <family val="2"/>
    </font>
    <font>
      <sz val="11"/>
      <color rgb="FF000000"/>
      <name val="Calibri"/>
      <family val="2"/>
    </font>
    <font>
      <sz val="9"/>
      <color rgb="FF000000"/>
      <name val="Calibri"/>
      <family val="2"/>
    </font>
    <font>
      <sz val="9"/>
      <name val="Calibri"/>
      <family val="2"/>
    </font>
    <font>
      <sz val="11"/>
      <name val="Calibri"/>
      <family val="2"/>
      <scheme val="minor"/>
    </font>
    <font>
      <b/>
      <sz val="11"/>
      <name val="Calibri Light"/>
      <family val="2"/>
      <scheme val="major"/>
    </font>
    <font>
      <sz val="11"/>
      <color rgb="FF000000"/>
      <name val="Calibri"/>
      <family val="2"/>
      <scheme val="minor"/>
    </font>
    <font>
      <b/>
      <sz val="18"/>
      <color rgb="FF000000"/>
      <name val="Calibri Light"/>
      <family val="2"/>
    </font>
    <font>
      <sz val="14"/>
      <name val="Calibri Light"/>
      <family val="2"/>
      <scheme val="major"/>
    </font>
    <font>
      <sz val="12"/>
      <name val="Calibri Light"/>
      <family val="2"/>
      <scheme val="major"/>
    </font>
    <font>
      <sz val="10"/>
      <name val="Arial"/>
      <family val="2"/>
    </font>
    <font>
      <sz val="16"/>
      <name val="Calibri Light"/>
      <family val="2"/>
      <scheme val="major"/>
    </font>
    <font>
      <b/>
      <sz val="11"/>
      <color rgb="FF000000"/>
      <name val="Calibri"/>
      <family val="2"/>
    </font>
    <font>
      <b/>
      <sz val="11"/>
      <name val="Calibri"/>
      <family val="2"/>
    </font>
    <font>
      <sz val="11"/>
      <name val="Aptos Narrow"/>
      <family val="2"/>
    </font>
    <font>
      <b/>
      <sz val="11"/>
      <name val="Aptos Narrow"/>
      <family val="2"/>
    </font>
    <font>
      <sz val="8"/>
      <color theme="1"/>
      <name val="Calibri"/>
      <family val="2"/>
      <scheme val="minor"/>
    </font>
    <font>
      <b/>
      <sz val="8"/>
      <color theme="1"/>
      <name val="Calibri"/>
      <family val="2"/>
      <scheme val="minor"/>
    </font>
    <font>
      <sz val="8"/>
      <name val="Calibri"/>
      <family val="2"/>
      <scheme val="minor"/>
    </font>
    <font>
      <b/>
      <sz val="8"/>
      <name val="Calibri"/>
      <family val="2"/>
      <scheme val="minor"/>
    </font>
    <font>
      <b/>
      <sz val="12"/>
      <color rgb="FF000000"/>
      <name val="Calibri Light"/>
      <family val="2"/>
    </font>
    <font>
      <b/>
      <sz val="12"/>
      <color rgb="FF000000"/>
      <name val="Calibri"/>
      <family val="2"/>
    </font>
    <font>
      <sz val="14"/>
      <color rgb="FF000000"/>
      <name val="Calibri"/>
      <family val="2"/>
      <scheme val="minor"/>
    </font>
    <font>
      <b/>
      <sz val="11"/>
      <color rgb="FFFF0000"/>
      <name val="Calibri"/>
      <family val="2"/>
      <scheme val="minor"/>
    </font>
    <font>
      <sz val="11"/>
      <color rgb="FF003300"/>
      <name val="Calibri"/>
      <family val="2"/>
      <scheme val="minor"/>
    </font>
    <font>
      <sz val="11"/>
      <color rgb="FF003300"/>
      <name val="Calibri Light"/>
      <family val="2"/>
    </font>
    <font>
      <sz val="11"/>
      <color rgb="FF003300"/>
      <name val="Calibri Light"/>
      <family val="2"/>
      <scheme val="major"/>
    </font>
    <font>
      <sz val="11"/>
      <color rgb="FF003300"/>
      <name val="Calibri"/>
      <family val="2"/>
    </font>
    <font>
      <sz val="11"/>
      <color rgb="FF003300"/>
      <name val="Aptos Display"/>
      <family val="2"/>
    </font>
  </fonts>
  <fills count="1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FF"/>
        <bgColor indexed="64"/>
      </patternFill>
    </fill>
    <fill>
      <patternFill patternType="solid">
        <fgColor rgb="FFFCE4D6"/>
        <bgColor rgb="FF000000"/>
      </patternFill>
    </fill>
    <fill>
      <patternFill patternType="solid">
        <fgColor rgb="FF92D050"/>
        <bgColor rgb="FF000000"/>
      </patternFill>
    </fill>
    <fill>
      <patternFill patternType="solid">
        <fgColor rgb="FFFFFF00"/>
        <bgColor rgb="FF000000"/>
      </patternFill>
    </fill>
    <fill>
      <patternFill patternType="solid">
        <fgColor rgb="FFFFFFFF"/>
        <bgColor rgb="FF000000"/>
      </patternFill>
    </fill>
    <fill>
      <patternFill patternType="solid">
        <fgColor rgb="FFFF0000"/>
        <bgColor rgb="FF000000"/>
      </patternFill>
    </fill>
    <fill>
      <patternFill patternType="solid">
        <fgColor rgb="FF00B0F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right style="thin">
        <color indexed="64"/>
      </right>
      <top/>
      <bottom/>
      <diagonal/>
    </border>
    <border>
      <left/>
      <right style="medium">
        <color indexed="64"/>
      </right>
      <top/>
      <bottom style="medium">
        <color indexed="64"/>
      </bottom>
      <diagonal/>
    </border>
  </borders>
  <cellStyleXfs count="3">
    <xf numFmtId="0" fontId="0" fillId="0" borderId="0"/>
    <xf numFmtId="0" fontId="2" fillId="0" borderId="0">
      <alignment vertical="center"/>
    </xf>
    <xf numFmtId="0" fontId="21" fillId="0" borderId="0"/>
  </cellStyleXfs>
  <cellXfs count="222">
    <xf numFmtId="0" fontId="0" fillId="0" borderId="0" xfId="0"/>
    <xf numFmtId="0" fontId="0" fillId="0" borderId="1" xfId="0" applyBorder="1" applyAlignment="1">
      <alignment horizontal="center" vertical="center"/>
    </xf>
    <xf numFmtId="0" fontId="5"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1" xfId="0" applyFill="1" applyBorder="1" applyAlignment="1">
      <alignment horizontal="center" vertical="center"/>
    </xf>
    <xf numFmtId="14" fontId="9" fillId="0" borderId="1" xfId="0" applyNumberFormat="1" applyFont="1" applyBorder="1" applyAlignment="1">
      <alignment horizontal="center" vertical="center"/>
    </xf>
    <xf numFmtId="0" fontId="1" fillId="3" borderId="7" xfId="0" applyFont="1" applyFill="1" applyBorder="1" applyAlignment="1">
      <alignment horizontal="center" vertical="center"/>
    </xf>
    <xf numFmtId="0" fontId="0" fillId="0" borderId="1" xfId="0" applyBorder="1"/>
    <xf numFmtId="0" fontId="0" fillId="0" borderId="8" xfId="0" applyBorder="1" applyAlignment="1">
      <alignment horizontal="center"/>
    </xf>
    <xf numFmtId="0" fontId="8" fillId="0" borderId="1" xfId="0" applyFont="1" applyBorder="1" applyAlignment="1">
      <alignment horizontal="center" vertical="center"/>
    </xf>
    <xf numFmtId="0" fontId="8" fillId="0" borderId="0" xfId="0" applyFont="1" applyAlignment="1">
      <alignment horizontal="center" vertical="center"/>
    </xf>
    <xf numFmtId="0" fontId="13"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3" fillId="4" borderId="1" xfId="0" applyFont="1" applyFill="1" applyBorder="1" applyAlignment="1">
      <alignment horizontal="center" vertical="center"/>
    </xf>
    <xf numFmtId="1" fontId="13" fillId="4" borderId="1" xfId="0" applyNumberFormat="1" applyFont="1" applyFill="1" applyBorder="1" applyAlignment="1">
      <alignment horizontal="center" vertical="center"/>
    </xf>
    <xf numFmtId="0" fontId="0" fillId="3" borderId="1" xfId="0" applyFill="1" applyBorder="1"/>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6" fillId="3" borderId="1" xfId="0" applyFont="1" applyFill="1" applyBorder="1" applyAlignment="1">
      <alignment horizontal="center" vertical="center"/>
    </xf>
    <xf numFmtId="1" fontId="14" fillId="0" borderId="1" xfId="0" applyNumberFormat="1" applyFont="1" applyBorder="1" applyAlignment="1">
      <alignment horizontal="center" vertical="center"/>
    </xf>
    <xf numFmtId="0" fontId="4" fillId="0" borderId="0" xfId="0" applyFont="1" applyAlignment="1">
      <alignment horizontal="center" vertical="center" wrapText="1"/>
    </xf>
    <xf numFmtId="0" fontId="4" fillId="5" borderId="1" xfId="0" applyFont="1" applyFill="1" applyBorder="1" applyAlignment="1">
      <alignment horizontal="center" vertical="center" wrapText="1"/>
    </xf>
    <xf numFmtId="0" fontId="4" fillId="0" borderId="6" xfId="0" applyFont="1" applyBorder="1" applyAlignment="1">
      <alignment vertical="top" wrapText="1"/>
    </xf>
    <xf numFmtId="0" fontId="4" fillId="0" borderId="6" xfId="0" applyFont="1" applyBorder="1" applyAlignment="1">
      <alignment wrapText="1"/>
    </xf>
    <xf numFmtId="0" fontId="17" fillId="0" borderId="6" xfId="0" applyFont="1" applyBorder="1" applyAlignment="1">
      <alignment vertical="center" wrapText="1"/>
    </xf>
    <xf numFmtId="0" fontId="4" fillId="0" borderId="6" xfId="0" applyFont="1" applyBorder="1" applyAlignment="1">
      <alignment vertical="center" wrapText="1"/>
    </xf>
    <xf numFmtId="0" fontId="17" fillId="0" borderId="6" xfId="0" applyFont="1" applyBorder="1" applyAlignment="1">
      <alignment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4" fillId="0" borderId="1" xfId="0" applyFont="1" applyBorder="1" applyAlignment="1">
      <alignment horizontal="center" vertical="center" wrapText="1"/>
    </xf>
    <xf numFmtId="0" fontId="17" fillId="0" borderId="6" xfId="0" applyFont="1" applyBorder="1" applyAlignment="1">
      <alignment horizontal="left" vertical="top" wrapText="1"/>
    </xf>
    <xf numFmtId="0" fontId="4" fillId="5"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0" fillId="0" borderId="0" xfId="0" applyAlignment="1">
      <alignment wrapText="1"/>
    </xf>
    <xf numFmtId="0" fontId="17" fillId="0" borderId="0" xfId="0" applyFont="1" applyAlignment="1">
      <alignment wrapText="1"/>
    </xf>
    <xf numFmtId="0" fontId="4" fillId="9" borderId="1" xfId="0" applyFont="1" applyFill="1" applyBorder="1" applyAlignment="1">
      <alignment horizontal="center" vertical="center" wrapText="1"/>
    </xf>
    <xf numFmtId="0" fontId="17" fillId="0" borderId="1" xfId="0" applyFont="1" applyBorder="1" applyAlignment="1">
      <alignment wrapText="1"/>
    </xf>
    <xf numFmtId="0" fontId="17" fillId="0" borderId="1" xfId="0" applyFont="1" applyBorder="1" applyAlignment="1">
      <alignment horizontal="center" wrapText="1"/>
    </xf>
    <xf numFmtId="0" fontId="17" fillId="0" borderId="8" xfId="0" applyFont="1" applyBorder="1" applyAlignment="1">
      <alignment horizontal="center" wrapText="1"/>
    </xf>
    <xf numFmtId="0" fontId="11" fillId="8" borderId="2" xfId="0" applyFont="1" applyFill="1" applyBorder="1" applyAlignment="1">
      <alignment horizontal="center" vertical="center" wrapText="1"/>
    </xf>
    <xf numFmtId="0" fontId="7" fillId="0" borderId="0" xfId="0" applyFont="1" applyAlignment="1">
      <alignment horizontal="center" vertical="center" wrapText="1"/>
    </xf>
    <xf numFmtId="0" fontId="17" fillId="0" borderId="1" xfId="0" applyFont="1" applyBorder="1"/>
    <xf numFmtId="0" fontId="17" fillId="0" borderId="1" xfId="0" applyFont="1" applyBorder="1" applyAlignment="1">
      <alignment horizontal="left"/>
    </xf>
    <xf numFmtId="0" fontId="17" fillId="0" borderId="0" xfId="0" applyFont="1"/>
    <xf numFmtId="0" fontId="7" fillId="0" borderId="2" xfId="0" applyFont="1" applyBorder="1" applyAlignment="1">
      <alignment horizontal="center" vertical="center"/>
    </xf>
    <xf numFmtId="0" fontId="7" fillId="0" borderId="0" xfId="0" applyFont="1" applyAlignment="1">
      <alignment horizontal="center" vertical="center"/>
    </xf>
    <xf numFmtId="0" fontId="17" fillId="0" borderId="1" xfId="0" applyFont="1" applyBorder="1" applyAlignment="1">
      <alignment horizontal="right"/>
    </xf>
    <xf numFmtId="0" fontId="17" fillId="0" borderId="0" xfId="0" applyFont="1" applyAlignment="1">
      <alignment horizontal="center"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5" fillId="3" borderId="2" xfId="0" applyFont="1" applyFill="1" applyBorder="1" applyAlignment="1">
      <alignment horizontal="center" vertical="center"/>
    </xf>
    <xf numFmtId="1" fontId="0" fillId="3" borderId="0" xfId="0" applyNumberFormat="1" applyFill="1" applyAlignment="1">
      <alignment horizontal="center" vertical="center"/>
    </xf>
    <xf numFmtId="0" fontId="17" fillId="8" borderId="1" xfId="0" applyFont="1" applyFill="1" applyBorder="1" applyAlignment="1">
      <alignment wrapText="1"/>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7" fillId="0" borderId="1" xfId="0" applyFont="1" applyBorder="1" applyAlignment="1">
      <alignment horizontal="right" wrapText="1"/>
    </xf>
    <xf numFmtId="0" fontId="6" fillId="0" borderId="1" xfId="0" applyFont="1" applyBorder="1" applyAlignment="1">
      <alignment horizontal="center" vertical="center"/>
    </xf>
    <xf numFmtId="0" fontId="4" fillId="6" borderId="12" xfId="0" applyFont="1" applyFill="1" applyBorder="1" applyAlignment="1">
      <alignment horizontal="center" vertical="center" wrapText="1"/>
    </xf>
    <xf numFmtId="0" fontId="4" fillId="6" borderId="1" xfId="0" applyFont="1" applyFill="1" applyBorder="1" applyAlignment="1">
      <alignment horizontal="center" vertical="center" wrapText="1"/>
    </xf>
    <xf numFmtId="1" fontId="13" fillId="4" borderId="0" xfId="0" applyNumberFormat="1" applyFont="1" applyFill="1" applyAlignment="1">
      <alignment horizontal="center" vertical="center"/>
    </xf>
    <xf numFmtId="0" fontId="13" fillId="4" borderId="0" xfId="0" applyFont="1" applyFill="1" applyAlignment="1">
      <alignment horizontal="center" vertical="center"/>
    </xf>
    <xf numFmtId="0" fontId="12" fillId="0" borderId="13" xfId="0" applyFont="1" applyBorder="1" applyAlignment="1">
      <alignment horizontal="center" vertical="center"/>
    </xf>
    <xf numFmtId="0" fontId="5" fillId="3"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5" fillId="3" borderId="5"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1" fontId="0" fillId="3" borderId="1" xfId="0" applyNumberFormat="1" applyFill="1" applyBorder="1" applyAlignment="1">
      <alignment horizontal="center" vertical="center"/>
    </xf>
    <xf numFmtId="0" fontId="20"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3" fillId="0" borderId="1" xfId="0" applyFont="1" applyBorder="1" applyAlignment="1">
      <alignment horizontal="center" vertical="center"/>
    </xf>
    <xf numFmtId="0" fontId="23" fillId="4" borderId="1" xfId="0" applyFont="1" applyFill="1" applyBorder="1" applyAlignment="1">
      <alignment horizontal="center" vertical="center"/>
    </xf>
    <xf numFmtId="1" fontId="24" fillId="0" borderId="1" xfId="0" applyNumberFormat="1" applyFont="1" applyBorder="1" applyAlignment="1">
      <alignment horizontal="center" vertical="center"/>
    </xf>
    <xf numFmtId="1" fontId="23" fillId="4" borderId="1" xfId="0" applyNumberFormat="1" applyFont="1" applyFill="1" applyBorder="1" applyAlignment="1">
      <alignment horizontal="center" vertical="center"/>
    </xf>
    <xf numFmtId="0" fontId="25" fillId="0" borderId="15" xfId="0" applyFont="1" applyBorder="1" applyAlignment="1">
      <alignment horizontal="center" vertical="center"/>
    </xf>
    <xf numFmtId="0" fontId="26" fillId="4" borderId="15" xfId="0" applyFont="1" applyFill="1" applyBorder="1" applyAlignment="1">
      <alignment horizontal="center" vertical="center"/>
    </xf>
    <xf numFmtId="0" fontId="25" fillId="4" borderId="15" xfId="0" applyFont="1" applyFill="1" applyBorder="1" applyAlignment="1">
      <alignment horizontal="center" vertical="center"/>
    </xf>
    <xf numFmtId="0" fontId="8" fillId="3" borderId="1" xfId="0" applyFont="1" applyFill="1" applyBorder="1" applyAlignment="1">
      <alignment horizontal="center" vertical="center"/>
    </xf>
    <xf numFmtId="164" fontId="0" fillId="3" borderId="1" xfId="0" applyNumberForma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2" xfId="0" applyBorder="1"/>
    <xf numFmtId="0" fontId="6" fillId="0" borderId="6" xfId="0" applyFont="1" applyBorder="1" applyAlignment="1">
      <alignment horizontal="center" vertical="center"/>
    </xf>
    <xf numFmtId="0" fontId="6" fillId="0" borderId="0" xfId="0" applyFont="1" applyAlignment="1">
      <alignment horizontal="center" vertical="center"/>
    </xf>
    <xf numFmtId="0" fontId="7" fillId="0" borderId="6" xfId="0" applyFont="1" applyBorder="1" applyAlignment="1">
      <alignment horizontal="center" vertical="center"/>
    </xf>
    <xf numFmtId="0" fontId="17" fillId="0" borderId="6" xfId="0" applyFont="1" applyBorder="1" applyAlignment="1">
      <alignment horizontal="right" wrapText="1"/>
    </xf>
    <xf numFmtId="0" fontId="10" fillId="0" borderId="8" xfId="0" applyFont="1" applyBorder="1" applyAlignment="1">
      <alignment horizontal="center" vertical="center"/>
    </xf>
    <xf numFmtId="0" fontId="6" fillId="0" borderId="0" xfId="0" applyFont="1" applyAlignment="1">
      <alignment horizontal="left" vertical="center" indent="1"/>
    </xf>
    <xf numFmtId="0" fontId="6" fillId="0" borderId="5" xfId="0" applyFont="1" applyBorder="1" applyAlignment="1">
      <alignment horizontal="center" vertical="center"/>
    </xf>
    <xf numFmtId="0" fontId="6" fillId="0" borderId="0" xfId="0" applyFont="1" applyAlignment="1">
      <alignment horizontal="center"/>
    </xf>
    <xf numFmtId="164" fontId="15" fillId="3" borderId="1" xfId="0" applyNumberFormat="1" applyFont="1" applyFill="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8"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0" fillId="0" borderId="1" xfId="0" applyBorder="1" applyAlignment="1">
      <alignment horizontal="center"/>
    </xf>
    <xf numFmtId="0" fontId="12" fillId="0" borderId="1"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23"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10" fillId="0" borderId="5" xfId="0" applyFont="1" applyBorder="1" applyAlignment="1">
      <alignment horizontal="center" vertical="center"/>
    </xf>
    <xf numFmtId="0" fontId="17" fillId="0" borderId="2" xfId="0" applyFont="1" applyBorder="1" applyAlignment="1">
      <alignment horizontal="right" wrapText="1"/>
    </xf>
    <xf numFmtId="0" fontId="29" fillId="0" borderId="1" xfId="0" applyFont="1" applyBorder="1" applyAlignment="1">
      <alignment horizontal="center" vertical="center"/>
    </xf>
    <xf numFmtId="0" fontId="30"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30" fillId="3" borderId="7" xfId="0" applyFont="1" applyFill="1" applyBorder="1" applyAlignment="1">
      <alignment horizontal="center" vertical="center"/>
    </xf>
    <xf numFmtId="0" fontId="15" fillId="3" borderId="1" xfId="0" applyFont="1" applyFill="1" applyBorder="1" applyAlignment="1">
      <alignment horizontal="center" vertical="center" wrapText="1"/>
    </xf>
    <xf numFmtId="0" fontId="13" fillId="0" borderId="6" xfId="0" applyFont="1" applyBorder="1" applyAlignment="1">
      <alignment horizontal="center" vertical="center"/>
    </xf>
    <xf numFmtId="164" fontId="0" fillId="3" borderId="0" xfId="0" applyNumberFormat="1" applyFill="1" applyAlignment="1">
      <alignment horizontal="center" vertical="center"/>
    </xf>
    <xf numFmtId="0" fontId="32" fillId="4" borderId="1" xfId="0" applyFont="1" applyFill="1" applyBorder="1" applyAlignment="1">
      <alignment horizontal="center" vertical="center"/>
    </xf>
    <xf numFmtId="0" fontId="33" fillId="0" borderId="1" xfId="0" applyFont="1" applyBorder="1" applyAlignment="1">
      <alignment wrapText="1"/>
    </xf>
    <xf numFmtId="0" fontId="1" fillId="0" borderId="0" xfId="0" applyFont="1" applyAlignment="1">
      <alignment horizontal="center" vertical="center"/>
    </xf>
    <xf numFmtId="0" fontId="8" fillId="0" borderId="2" xfId="0" applyFont="1" applyBorder="1" applyAlignment="1">
      <alignment horizontal="center" vertical="center"/>
    </xf>
    <xf numFmtId="0" fontId="28" fillId="0" borderId="1" xfId="0" applyFont="1" applyBorder="1" applyAlignment="1">
      <alignment horizontal="center" vertical="center"/>
    </xf>
    <xf numFmtId="0" fontId="0" fillId="0" borderId="0" xfId="0" applyAlignment="1">
      <alignment horizontal="center" vertical="center"/>
    </xf>
    <xf numFmtId="0" fontId="8" fillId="3" borderId="0" xfId="0" applyFont="1" applyFill="1" applyAlignment="1">
      <alignment horizontal="center" vertical="center"/>
    </xf>
    <xf numFmtId="0" fontId="5" fillId="3" borderId="0" xfId="0" applyFont="1" applyFill="1" applyAlignment="1">
      <alignment horizontal="center" vertical="center"/>
    </xf>
    <xf numFmtId="0" fontId="0" fillId="0" borderId="9" xfId="0" applyBorder="1"/>
    <xf numFmtId="0" fontId="4" fillId="6"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6" xfId="0" applyFont="1" applyBorder="1" applyAlignment="1">
      <alignment horizontal="center" vertical="center" wrapText="1"/>
    </xf>
    <xf numFmtId="164" fontId="0" fillId="0" borderId="1" xfId="0" applyNumberFormat="1" applyBorder="1" applyAlignment="1">
      <alignment horizontal="center" vertical="center"/>
    </xf>
    <xf numFmtId="0" fontId="31" fillId="0" borderId="5" xfId="0" applyFont="1" applyBorder="1" applyAlignment="1">
      <alignment vertical="center"/>
    </xf>
    <xf numFmtId="0" fontId="17" fillId="0" borderId="6" xfId="0" applyFont="1" applyBorder="1" applyAlignment="1">
      <alignment horizontal="center" vertical="center" wrapText="1"/>
    </xf>
    <xf numFmtId="0" fontId="0" fillId="0" borderId="0" xfId="0" applyAlignment="1">
      <alignment horizontal="center" vertical="center" wrapText="1"/>
    </xf>
    <xf numFmtId="0" fontId="28" fillId="3" borderId="7" xfId="0" applyFont="1" applyFill="1" applyBorder="1" applyAlignment="1">
      <alignment horizontal="center" vertical="center"/>
    </xf>
    <xf numFmtId="164" fontId="15" fillId="0" borderId="1" xfId="0" applyNumberFormat="1" applyFont="1" applyBorder="1" applyAlignment="1">
      <alignment horizontal="center" vertical="center"/>
    </xf>
    <xf numFmtId="0" fontId="17" fillId="0" borderId="0" xfId="0" applyFont="1" applyAlignment="1">
      <alignment horizontal="center" vertical="center" wrapText="1"/>
    </xf>
    <xf numFmtId="0" fontId="12" fillId="4" borderId="1" xfId="0" applyFont="1" applyFill="1" applyBorder="1" applyAlignment="1">
      <alignment horizontal="center" vertical="center"/>
    </xf>
    <xf numFmtId="164" fontId="0" fillId="0" borderId="0" xfId="0" applyNumberFormat="1" applyAlignment="1">
      <alignment horizontal="center" vertical="center" wrapText="1"/>
    </xf>
    <xf numFmtId="2" fontId="7" fillId="0" borderId="1" xfId="0" applyNumberFormat="1" applyFont="1" applyBorder="1" applyAlignment="1">
      <alignment horizontal="center" vertical="center"/>
    </xf>
    <xf numFmtId="0" fontId="0" fillId="3" borderId="3" xfId="0" applyFill="1" applyBorder="1"/>
    <xf numFmtId="0" fontId="12" fillId="0" borderId="6" xfId="0" applyFont="1" applyBorder="1" applyAlignment="1">
      <alignment horizontal="center" vertical="center"/>
    </xf>
    <xf numFmtId="14" fontId="5" fillId="0" borderId="1" xfId="0" applyNumberFormat="1" applyFont="1" applyBorder="1" applyAlignment="1">
      <alignment horizontal="center" vertical="center"/>
    </xf>
    <xf numFmtId="0" fontId="34" fillId="6" borderId="4"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2" borderId="4" xfId="0" applyFont="1" applyFill="1" applyBorder="1" applyAlignment="1">
      <alignment horizontal="center" vertical="center"/>
    </xf>
    <xf numFmtId="0" fontId="34" fillId="6" borderId="1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34" fillId="2" borderId="1" xfId="0" applyFont="1" applyFill="1" applyBorder="1" applyAlignment="1">
      <alignment horizontal="center" vertical="center"/>
    </xf>
    <xf numFmtId="0" fontId="3" fillId="6" borderId="1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4" fillId="10" borderId="5"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17" fillId="0" borderId="4" xfId="0" applyFont="1" applyBorder="1" applyAlignment="1">
      <alignment horizontal="center" vertical="center" wrapText="1"/>
    </xf>
    <xf numFmtId="0" fontId="4"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5" fillId="3" borderId="8" xfId="0" applyFont="1" applyFill="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35" fillId="3" borderId="1" xfId="0" applyFont="1" applyFill="1" applyBorder="1" applyAlignment="1">
      <alignment horizontal="center" vertical="center"/>
    </xf>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6" fillId="0" borderId="5" xfId="0" applyFont="1" applyBorder="1" applyAlignment="1">
      <alignment horizontal="center" vertical="center"/>
    </xf>
    <xf numFmtId="0" fontId="35" fillId="0" borderId="1" xfId="0" applyFont="1" applyBorder="1" applyAlignment="1">
      <alignment horizontal="center" vertical="center" wrapText="1"/>
    </xf>
    <xf numFmtId="0" fontId="37" fillId="3" borderId="1" xfId="0" applyFont="1" applyFill="1" applyBorder="1" applyAlignment="1">
      <alignment horizontal="center" vertical="center"/>
    </xf>
    <xf numFmtId="0" fontId="37" fillId="3" borderId="5" xfId="0" applyFont="1" applyFill="1" applyBorder="1" applyAlignment="1">
      <alignment horizontal="center" vertical="center"/>
    </xf>
    <xf numFmtId="0" fontId="38" fillId="0" borderId="6" xfId="0" applyFont="1" applyBorder="1" applyAlignment="1">
      <alignment horizontal="center" vertical="center"/>
    </xf>
    <xf numFmtId="0" fontId="36" fillId="0" borderId="4" xfId="0" applyFont="1" applyBorder="1" applyAlignment="1">
      <alignment horizontal="center" vertical="center"/>
    </xf>
    <xf numFmtId="0" fontId="37" fillId="3" borderId="4" xfId="0" applyFont="1" applyFill="1" applyBorder="1" applyAlignment="1">
      <alignment horizontal="center" vertical="center"/>
    </xf>
    <xf numFmtId="0" fontId="35" fillId="8" borderId="1" xfId="0" applyFont="1" applyFill="1" applyBorder="1" applyAlignment="1">
      <alignment horizontal="center" vertical="center"/>
    </xf>
    <xf numFmtId="164" fontId="35" fillId="3" borderId="0" xfId="0" applyNumberFormat="1" applyFont="1" applyFill="1" applyAlignment="1">
      <alignment horizontal="center" vertical="center"/>
    </xf>
    <xf numFmtId="0" fontId="37" fillId="3" borderId="1" xfId="0" applyFont="1" applyFill="1" applyBorder="1" applyAlignment="1">
      <alignment horizontal="center" vertical="center" wrapText="1"/>
    </xf>
    <xf numFmtId="0" fontId="39" fillId="0" borderId="1" xfId="0" applyFont="1" applyBorder="1" applyAlignment="1">
      <alignment horizontal="center" vertical="center"/>
    </xf>
    <xf numFmtId="164" fontId="35" fillId="0" borderId="1" xfId="0" applyNumberFormat="1" applyFont="1" applyBorder="1" applyAlignment="1">
      <alignment horizontal="center" vertical="center"/>
    </xf>
    <xf numFmtId="0" fontId="35" fillId="3" borderId="1" xfId="0" applyFont="1" applyFill="1" applyBorder="1" applyAlignment="1">
      <alignment horizontal="center" vertical="center" wrapText="1"/>
    </xf>
    <xf numFmtId="0" fontId="37" fillId="3" borderId="6" xfId="0" applyFont="1" applyFill="1" applyBorder="1" applyAlignment="1">
      <alignment horizontal="center" vertical="center"/>
    </xf>
    <xf numFmtId="0" fontId="35" fillId="0" borderId="6" xfId="0" applyFont="1" applyBorder="1" applyAlignment="1">
      <alignment horizontal="center" vertical="center"/>
    </xf>
    <xf numFmtId="0" fontId="36" fillId="0" borderId="2" xfId="0" applyFont="1" applyBorder="1" applyAlignment="1">
      <alignment horizontal="center" vertical="center"/>
    </xf>
    <xf numFmtId="0" fontId="37" fillId="3" borderId="2" xfId="0" applyFont="1" applyFill="1" applyBorder="1" applyAlignment="1">
      <alignment horizontal="center" vertical="center"/>
    </xf>
    <xf numFmtId="2" fontId="36" fillId="0" borderId="1" xfId="0" applyNumberFormat="1" applyFont="1" applyBorder="1" applyAlignment="1">
      <alignment horizontal="center" vertical="center"/>
    </xf>
    <xf numFmtId="164" fontId="35" fillId="3" borderId="1" xfId="0" applyNumberFormat="1" applyFont="1" applyFill="1" applyBorder="1" applyAlignment="1">
      <alignment horizontal="center" vertical="center"/>
    </xf>
    <xf numFmtId="14" fontId="37" fillId="0" borderId="1" xfId="0" applyNumberFormat="1" applyFont="1" applyBorder="1" applyAlignment="1">
      <alignment horizontal="center" vertical="center"/>
    </xf>
    <xf numFmtId="0" fontId="38" fillId="4" borderId="1" xfId="0" applyFont="1" applyFill="1" applyBorder="1" applyAlignment="1">
      <alignment horizontal="center" vertical="center"/>
    </xf>
    <xf numFmtId="0" fontId="37" fillId="3" borderId="5" xfId="0" applyFont="1" applyFill="1" applyBorder="1" applyAlignment="1">
      <alignment horizontal="center" vertical="center"/>
    </xf>
    <xf numFmtId="0" fontId="39" fillId="8" borderId="5" xfId="0" applyFont="1" applyFill="1" applyBorder="1" applyAlignment="1">
      <alignment horizontal="center" vertical="center"/>
    </xf>
  </cellXfs>
  <cellStyles count="3">
    <cellStyle name="Normal" xfId="0" builtinId="0"/>
    <cellStyle name="Normal 2" xfId="1" xr:uid="{100B39F2-AB11-475F-9AD9-F33DBC037259}"/>
    <cellStyle name="Normal 2 2" xfId="2" xr:uid="{D988313B-4123-4872-93F7-62574FE357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D0A3-715C-4B1F-9C4D-9AECEF647C54}">
  <dimension ref="A1:Y21"/>
  <sheetViews>
    <sheetView topLeftCell="E1" zoomScale="60" zoomScaleNormal="60" workbookViewId="0">
      <selection activeCell="Q14" sqref="Q14"/>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90625" style="35" customWidth="1"/>
    <col min="8" max="8" width="14.6328125" style="35" customWidth="1"/>
    <col min="9" max="9" width="8.7265625" style="35"/>
    <col min="10" max="10" width="15.7265625" style="35" customWidth="1"/>
    <col min="11" max="11" width="9.453125" style="35" customWidth="1"/>
    <col min="12" max="13" width="8.7265625" style="35"/>
    <col min="14" max="14" width="11.453125" style="35" customWidth="1"/>
    <col min="15" max="15" width="12.26953125" style="35" customWidth="1"/>
    <col min="16" max="16" width="10.90625" style="35" customWidth="1"/>
    <col min="17" max="17" width="11.36328125" style="35" customWidth="1"/>
    <col min="18" max="18" width="7.81640625" style="35" customWidth="1"/>
    <col min="19" max="19" width="12.453125" style="35" customWidth="1"/>
    <col min="20" max="20" width="11.54296875" style="35" customWidth="1"/>
    <col min="21" max="21" width="12.54296875" style="35" customWidth="1"/>
    <col min="22" max="22" width="11.26953125" style="35" customWidth="1"/>
    <col min="23" max="23" width="10.453125" style="35" hidden="1" customWidth="1"/>
    <col min="24" max="24" width="13.7265625" style="35" customWidth="1"/>
    <col min="25" max="25" width="12.54296875" style="35" customWidth="1"/>
    <col min="26" max="16384" width="8.7265625" style="35"/>
  </cols>
  <sheetData>
    <row r="1" spans="1:25" ht="14.5" customHeight="1" x14ac:dyDescent="0.35">
      <c r="A1" s="153" t="s">
        <v>0</v>
      </c>
      <c r="B1" s="154"/>
      <c r="C1" s="154"/>
      <c r="D1" s="154"/>
      <c r="E1" s="154"/>
      <c r="F1" s="154"/>
      <c r="G1" s="155"/>
      <c r="H1" s="20"/>
      <c r="I1" s="20"/>
      <c r="J1" s="36"/>
      <c r="K1" s="36"/>
      <c r="L1" s="36"/>
      <c r="M1" s="36"/>
      <c r="N1" s="36"/>
      <c r="O1" s="36"/>
      <c r="P1" s="36"/>
      <c r="Q1" s="36"/>
      <c r="R1" s="36"/>
      <c r="S1" s="36"/>
      <c r="T1" s="36"/>
      <c r="U1" s="36"/>
      <c r="V1" s="36"/>
      <c r="W1" s="36"/>
    </row>
    <row r="2" spans="1:25" x14ac:dyDescent="0.35">
      <c r="A2" s="153" t="s">
        <v>1</v>
      </c>
      <c r="B2" s="154"/>
      <c r="C2" s="154"/>
      <c r="D2" s="154"/>
      <c r="E2" s="154"/>
      <c r="F2" s="154"/>
      <c r="G2" s="155"/>
      <c r="H2" s="20"/>
      <c r="I2" s="20"/>
      <c r="J2" s="36"/>
      <c r="K2" s="36"/>
      <c r="L2" s="36"/>
      <c r="M2" s="36"/>
      <c r="N2" s="36"/>
      <c r="O2" s="36"/>
      <c r="P2" s="36"/>
      <c r="Q2" s="36"/>
      <c r="R2" s="36"/>
      <c r="S2" s="36"/>
      <c r="T2" s="36"/>
      <c r="U2" s="36"/>
      <c r="V2" s="36"/>
      <c r="W2" s="36"/>
    </row>
    <row r="3" spans="1:25" x14ac:dyDescent="0.35">
      <c r="A3" s="153" t="s">
        <v>2</v>
      </c>
      <c r="B3" s="154"/>
      <c r="C3" s="154"/>
      <c r="D3" s="154"/>
      <c r="E3" s="154"/>
      <c r="F3" s="154"/>
      <c r="G3" s="155"/>
      <c r="H3" s="20"/>
      <c r="I3" s="20"/>
      <c r="J3" s="36"/>
      <c r="K3" s="36"/>
      <c r="L3" s="36"/>
      <c r="M3" s="36"/>
      <c r="N3" s="36"/>
      <c r="O3" s="36"/>
      <c r="P3" s="36"/>
      <c r="Q3" s="36"/>
      <c r="R3" s="36"/>
      <c r="S3" s="36"/>
      <c r="T3" s="36"/>
      <c r="U3" s="36"/>
      <c r="V3" s="36"/>
      <c r="W3" s="36"/>
    </row>
    <row r="4" spans="1:25" ht="23.5" customHeight="1" x14ac:dyDescent="0.35">
      <c r="A4" s="153" t="s">
        <v>3</v>
      </c>
      <c r="B4" s="154"/>
      <c r="C4" s="154"/>
      <c r="D4" s="154"/>
      <c r="E4" s="155"/>
      <c r="F4" s="156" t="s">
        <v>62</v>
      </c>
      <c r="G4" s="157"/>
      <c r="H4" s="157"/>
      <c r="I4" s="157"/>
      <c r="J4" s="157"/>
      <c r="K4" s="157"/>
      <c r="L4" s="157"/>
      <c r="M4" s="157"/>
      <c r="N4" s="157"/>
      <c r="O4" s="157"/>
      <c r="P4" s="157"/>
      <c r="Q4" s="157"/>
      <c r="R4" s="157"/>
      <c r="S4" s="157"/>
      <c r="T4" s="157"/>
      <c r="U4" s="157"/>
      <c r="V4" s="158"/>
      <c r="W4" s="159"/>
    </row>
    <row r="5" spans="1:25" ht="29" x14ac:dyDescent="0.35">
      <c r="A5" s="21" t="s">
        <v>4</v>
      </c>
      <c r="B5" s="31" t="s">
        <v>5</v>
      </c>
      <c r="C5" s="21" t="s">
        <v>6</v>
      </c>
      <c r="D5" s="21" t="s">
        <v>7</v>
      </c>
      <c r="E5" s="21" t="s">
        <v>8</v>
      </c>
      <c r="F5" s="32" t="s">
        <v>36</v>
      </c>
      <c r="G5" s="32" t="s">
        <v>37</v>
      </c>
      <c r="H5" s="32" t="s">
        <v>38</v>
      </c>
      <c r="I5" s="32" t="s">
        <v>39</v>
      </c>
      <c r="J5" s="33" t="s">
        <v>40</v>
      </c>
      <c r="K5" s="32" t="s">
        <v>9</v>
      </c>
      <c r="L5" s="32" t="s">
        <v>41</v>
      </c>
      <c r="M5" s="32" t="s">
        <v>10</v>
      </c>
      <c r="N5" s="32" t="s">
        <v>42</v>
      </c>
      <c r="O5" s="32" t="s">
        <v>43</v>
      </c>
      <c r="P5" s="67" t="s">
        <v>44</v>
      </c>
      <c r="Q5" s="34" t="s">
        <v>45</v>
      </c>
      <c r="R5" s="32" t="s">
        <v>46</v>
      </c>
      <c r="S5" s="32" t="s">
        <v>47</v>
      </c>
      <c r="T5" s="32" t="s">
        <v>48</v>
      </c>
      <c r="U5" s="61" t="s">
        <v>49</v>
      </c>
      <c r="V5" s="62" t="s">
        <v>50</v>
      </c>
      <c r="W5" s="62"/>
      <c r="X5" s="62" t="s">
        <v>51</v>
      </c>
      <c r="Y5" s="73" t="s">
        <v>72</v>
      </c>
    </row>
    <row r="6" spans="1:25" ht="64.5" customHeight="1" x14ac:dyDescent="0.35">
      <c r="A6" s="160">
        <v>1</v>
      </c>
      <c r="B6" s="165" t="s">
        <v>11</v>
      </c>
      <c r="C6" s="22" t="s">
        <v>52</v>
      </c>
      <c r="D6" s="160" t="s">
        <v>12</v>
      </c>
      <c r="E6" s="168" t="s">
        <v>13</v>
      </c>
      <c r="F6" s="16" t="s">
        <v>64</v>
      </c>
      <c r="G6" s="1" t="s">
        <v>64</v>
      </c>
      <c r="H6" s="60" t="s">
        <v>64</v>
      </c>
      <c r="I6" s="60" t="s">
        <v>64</v>
      </c>
      <c r="J6" s="11" t="s">
        <v>64</v>
      </c>
      <c r="K6" s="1" t="s">
        <v>64</v>
      </c>
      <c r="L6" s="4" t="s">
        <v>64</v>
      </c>
      <c r="M6" s="4" t="s">
        <v>64</v>
      </c>
      <c r="N6" s="17">
        <v>0</v>
      </c>
      <c r="O6" s="17" t="s">
        <v>64</v>
      </c>
      <c r="P6" s="17" t="s">
        <v>64</v>
      </c>
      <c r="Q6" s="69" t="s">
        <v>64</v>
      </c>
      <c r="R6" s="2" t="s">
        <v>64</v>
      </c>
      <c r="S6" s="2" t="s">
        <v>64</v>
      </c>
      <c r="T6" s="4" t="s">
        <v>64</v>
      </c>
      <c r="U6" s="2" t="s">
        <v>64</v>
      </c>
      <c r="V6" s="177" t="s">
        <v>64</v>
      </c>
      <c r="W6" s="178"/>
      <c r="X6" s="2" t="s">
        <v>64</v>
      </c>
      <c r="Y6" s="1" t="s">
        <v>64</v>
      </c>
    </row>
    <row r="7" spans="1:25" ht="75" customHeight="1" x14ac:dyDescent="0.35">
      <c r="A7" s="164"/>
      <c r="B7" s="166"/>
      <c r="C7" s="23" t="s">
        <v>53</v>
      </c>
      <c r="D7" s="164"/>
      <c r="E7" s="169"/>
      <c r="F7" s="16" t="s">
        <v>64</v>
      </c>
      <c r="G7" s="1" t="s">
        <v>64</v>
      </c>
      <c r="H7" s="56" t="s">
        <v>64</v>
      </c>
      <c r="I7" s="60" t="s">
        <v>64</v>
      </c>
      <c r="J7" s="11" t="s">
        <v>64</v>
      </c>
      <c r="K7" s="1" t="s">
        <v>64</v>
      </c>
      <c r="L7" s="4" t="s">
        <v>64</v>
      </c>
      <c r="M7" s="4" t="s">
        <v>64</v>
      </c>
      <c r="N7" s="17">
        <v>0</v>
      </c>
      <c r="O7" s="17" t="s">
        <v>64</v>
      </c>
      <c r="P7" s="17" t="s">
        <v>64</v>
      </c>
      <c r="Q7" s="69" t="s">
        <v>64</v>
      </c>
      <c r="R7" s="2" t="s">
        <v>64</v>
      </c>
      <c r="S7" s="2" t="s">
        <v>64</v>
      </c>
      <c r="T7" s="4" t="s">
        <v>64</v>
      </c>
      <c r="U7" s="2" t="s">
        <v>64</v>
      </c>
      <c r="V7" s="177" t="s">
        <v>64</v>
      </c>
      <c r="W7" s="178"/>
      <c r="X7" s="2" t="s">
        <v>64</v>
      </c>
      <c r="Y7" s="1" t="s">
        <v>64</v>
      </c>
    </row>
    <row r="8" spans="1:25" ht="60" customHeight="1" x14ac:dyDescent="0.35">
      <c r="A8" s="164"/>
      <c r="B8" s="166"/>
      <c r="C8" s="22" t="s">
        <v>54</v>
      </c>
      <c r="D8" s="164"/>
      <c r="E8" s="170"/>
      <c r="F8" s="50">
        <v>0.23100000000000001</v>
      </c>
      <c r="G8" s="3">
        <v>0</v>
      </c>
      <c r="H8" s="56">
        <v>0</v>
      </c>
      <c r="I8" s="60">
        <v>0</v>
      </c>
      <c r="J8" s="12" t="s">
        <v>65</v>
      </c>
      <c r="K8" s="4">
        <v>0</v>
      </c>
      <c r="L8" s="4">
        <v>0</v>
      </c>
      <c r="M8" s="53">
        <v>0</v>
      </c>
      <c r="N8" s="16">
        <v>1.4999999999999999E-2</v>
      </c>
      <c r="O8" s="16" t="s">
        <v>64</v>
      </c>
      <c r="P8" s="16">
        <v>0.01</v>
      </c>
      <c r="Q8" s="70">
        <v>0.11</v>
      </c>
      <c r="R8" s="66">
        <v>0</v>
      </c>
      <c r="S8" s="72" t="s">
        <v>70</v>
      </c>
      <c r="T8" s="2" t="s">
        <v>67</v>
      </c>
      <c r="U8" s="18">
        <v>3.5499999999999997E-2</v>
      </c>
      <c r="V8" s="175">
        <v>1.6500000000000001E-2</v>
      </c>
      <c r="W8" s="176"/>
      <c r="X8" s="55">
        <v>2E-3</v>
      </c>
      <c r="Y8" s="55">
        <v>8.2000000000000003E-2</v>
      </c>
    </row>
    <row r="9" spans="1:25" ht="58" customHeight="1" x14ac:dyDescent="0.35">
      <c r="A9" s="164"/>
      <c r="B9" s="166"/>
      <c r="C9" s="23" t="s">
        <v>55</v>
      </c>
      <c r="D9" s="164"/>
      <c r="E9" s="24" t="s">
        <v>14</v>
      </c>
      <c r="F9" s="51">
        <v>1.44</v>
      </c>
      <c r="G9" s="4" t="s">
        <v>64</v>
      </c>
      <c r="H9" s="56">
        <v>0</v>
      </c>
      <c r="I9" s="60">
        <v>0</v>
      </c>
      <c r="J9" s="19">
        <v>0</v>
      </c>
      <c r="K9" s="1">
        <v>0</v>
      </c>
      <c r="L9" s="4">
        <v>0</v>
      </c>
      <c r="M9" s="4">
        <v>0</v>
      </c>
      <c r="N9" s="16">
        <v>0</v>
      </c>
      <c r="O9" s="16">
        <v>0.01</v>
      </c>
      <c r="P9" s="16">
        <v>0</v>
      </c>
      <c r="Q9" s="70">
        <v>0</v>
      </c>
      <c r="R9" s="2">
        <v>0</v>
      </c>
      <c r="S9" s="2" t="s">
        <v>64</v>
      </c>
      <c r="T9" s="4" t="s">
        <v>68</v>
      </c>
      <c r="U9" s="2">
        <v>0</v>
      </c>
      <c r="V9" s="171">
        <v>0</v>
      </c>
      <c r="W9" s="172"/>
      <c r="X9" s="2">
        <v>0</v>
      </c>
      <c r="Y9" s="1">
        <v>0</v>
      </c>
    </row>
    <row r="10" spans="1:25" ht="43" customHeight="1" x14ac:dyDescent="0.35">
      <c r="A10" s="164"/>
      <c r="B10" s="166"/>
      <c r="C10" s="25" t="s">
        <v>56</v>
      </c>
      <c r="D10" s="161"/>
      <c r="E10" s="26" t="s">
        <v>15</v>
      </c>
      <c r="F10" s="16" t="s">
        <v>64</v>
      </c>
      <c r="G10" s="4" t="s">
        <v>64</v>
      </c>
      <c r="H10" s="56">
        <v>0</v>
      </c>
      <c r="I10" s="60" t="s">
        <v>64</v>
      </c>
      <c r="J10" s="13" t="s">
        <v>64</v>
      </c>
      <c r="K10" s="1">
        <v>0</v>
      </c>
      <c r="L10" s="4">
        <v>0</v>
      </c>
      <c r="M10" s="4">
        <v>0</v>
      </c>
      <c r="N10" s="16">
        <v>0</v>
      </c>
      <c r="O10" s="16">
        <v>0</v>
      </c>
      <c r="P10" s="16" t="s">
        <v>64</v>
      </c>
      <c r="Q10" s="69" t="s">
        <v>64</v>
      </c>
      <c r="R10" s="2">
        <v>0</v>
      </c>
      <c r="S10" s="2" t="s">
        <v>64</v>
      </c>
      <c r="T10" s="2" t="s">
        <v>64</v>
      </c>
      <c r="U10" s="2" t="s">
        <v>64</v>
      </c>
      <c r="V10" s="171" t="s">
        <v>64</v>
      </c>
      <c r="W10" s="172"/>
      <c r="X10" s="2" t="s">
        <v>64</v>
      </c>
      <c r="Y10" s="1" t="s">
        <v>64</v>
      </c>
    </row>
    <row r="11" spans="1:25" ht="101.5" customHeight="1" x14ac:dyDescent="0.35">
      <c r="A11" s="164"/>
      <c r="B11" s="166"/>
      <c r="C11" s="23" t="s">
        <v>57</v>
      </c>
      <c r="D11" s="27" t="s">
        <v>16</v>
      </c>
      <c r="E11" s="24" t="s">
        <v>17</v>
      </c>
      <c r="F11" s="16" t="s">
        <v>64</v>
      </c>
      <c r="G11" s="4" t="s">
        <v>64</v>
      </c>
      <c r="H11" s="56" t="s">
        <v>64</v>
      </c>
      <c r="I11" s="60" t="s">
        <v>64</v>
      </c>
      <c r="J11" s="13" t="s">
        <v>64</v>
      </c>
      <c r="K11" s="1">
        <v>0</v>
      </c>
      <c r="L11" s="4">
        <v>0</v>
      </c>
      <c r="M11" s="4">
        <v>0</v>
      </c>
      <c r="N11" s="16">
        <v>0</v>
      </c>
      <c r="O11" s="16" t="s">
        <v>64</v>
      </c>
      <c r="P11" s="16" t="s">
        <v>64</v>
      </c>
      <c r="Q11" s="69" t="s">
        <v>64</v>
      </c>
      <c r="R11" s="2" t="s">
        <v>64</v>
      </c>
      <c r="S11" s="2" t="s">
        <v>64</v>
      </c>
      <c r="T11" s="2" t="s">
        <v>64</v>
      </c>
      <c r="U11" s="1">
        <v>0</v>
      </c>
      <c r="V11" s="173">
        <v>0</v>
      </c>
      <c r="W11" s="174"/>
      <c r="X11" s="2">
        <v>0</v>
      </c>
      <c r="Y11" s="1">
        <v>0</v>
      </c>
    </row>
    <row r="12" spans="1:25" ht="47.5" customHeight="1" x14ac:dyDescent="0.35">
      <c r="A12" s="164"/>
      <c r="B12" s="166"/>
      <c r="C12" s="26" t="s">
        <v>18</v>
      </c>
      <c r="D12" s="28" t="s">
        <v>19</v>
      </c>
      <c r="E12" s="24" t="s">
        <v>20</v>
      </c>
      <c r="F12" s="16" t="s">
        <v>64</v>
      </c>
      <c r="G12" s="4" t="s">
        <v>64</v>
      </c>
      <c r="H12" s="56" t="s">
        <v>64</v>
      </c>
      <c r="I12" s="60" t="s">
        <v>64</v>
      </c>
      <c r="J12" s="13" t="s">
        <v>64</v>
      </c>
      <c r="K12" s="1">
        <v>0</v>
      </c>
      <c r="L12" s="4">
        <v>0</v>
      </c>
      <c r="M12" s="4">
        <v>0</v>
      </c>
      <c r="N12" s="16">
        <v>0</v>
      </c>
      <c r="O12" s="16">
        <v>0</v>
      </c>
      <c r="P12" s="16">
        <v>0</v>
      </c>
      <c r="Q12" s="69">
        <v>0</v>
      </c>
      <c r="R12" s="2" t="s">
        <v>64</v>
      </c>
      <c r="S12" s="2" t="s">
        <v>64</v>
      </c>
      <c r="T12" s="2" t="s">
        <v>64</v>
      </c>
      <c r="U12" s="1">
        <v>0</v>
      </c>
      <c r="V12" s="173">
        <v>0</v>
      </c>
      <c r="W12" s="174"/>
      <c r="X12" s="2">
        <v>0</v>
      </c>
      <c r="Y12" s="1">
        <v>0</v>
      </c>
    </row>
    <row r="13" spans="1:25" ht="105.5" customHeight="1" x14ac:dyDescent="0.35">
      <c r="A13" s="161"/>
      <c r="B13" s="167"/>
      <c r="C13" s="23" t="s">
        <v>58</v>
      </c>
      <c r="D13" s="27" t="s">
        <v>21</v>
      </c>
      <c r="E13" s="24" t="s">
        <v>22</v>
      </c>
      <c r="F13" s="16" t="s">
        <v>64</v>
      </c>
      <c r="G13" s="4" t="s">
        <v>64</v>
      </c>
      <c r="H13" s="56" t="s">
        <v>64</v>
      </c>
      <c r="I13" s="60" t="s">
        <v>64</v>
      </c>
      <c r="J13" s="13" t="s">
        <v>64</v>
      </c>
      <c r="K13" s="1" t="s">
        <v>64</v>
      </c>
      <c r="L13" s="4" t="s">
        <v>64</v>
      </c>
      <c r="M13" s="4" t="s">
        <v>64</v>
      </c>
      <c r="N13" s="16">
        <v>0</v>
      </c>
      <c r="O13" s="16" t="s">
        <v>64</v>
      </c>
      <c r="P13" s="16" t="s">
        <v>64</v>
      </c>
      <c r="Q13" s="69" t="s">
        <v>64</v>
      </c>
      <c r="R13" s="2" t="s">
        <v>64</v>
      </c>
      <c r="S13" s="2" t="s">
        <v>64</v>
      </c>
      <c r="T13" s="2" t="s">
        <v>64</v>
      </c>
      <c r="U13" s="1" t="s">
        <v>64</v>
      </c>
      <c r="V13" s="173" t="s">
        <v>64</v>
      </c>
      <c r="W13" s="174"/>
      <c r="X13" s="2" t="s">
        <v>64</v>
      </c>
      <c r="Y13" s="1" t="s">
        <v>64</v>
      </c>
    </row>
    <row r="14" spans="1:25" ht="104.5" customHeight="1" x14ac:dyDescent="0.35">
      <c r="A14" s="27">
        <v>2</v>
      </c>
      <c r="B14" s="37" t="s">
        <v>23</v>
      </c>
      <c r="C14" s="23" t="s">
        <v>59</v>
      </c>
      <c r="D14" s="27" t="s">
        <v>24</v>
      </c>
      <c r="E14" s="24" t="s">
        <v>25</v>
      </c>
      <c r="F14" s="50">
        <v>0</v>
      </c>
      <c r="G14" s="4" t="s">
        <v>64</v>
      </c>
      <c r="H14" s="5" t="s">
        <v>71</v>
      </c>
      <c r="I14" s="60">
        <v>0</v>
      </c>
      <c r="J14" s="13" t="s">
        <v>66</v>
      </c>
      <c r="K14" s="71">
        <v>0</v>
      </c>
      <c r="L14" s="71">
        <v>0</v>
      </c>
      <c r="M14" s="71">
        <v>0</v>
      </c>
      <c r="N14" s="16">
        <v>0</v>
      </c>
      <c r="O14" s="16">
        <v>0</v>
      </c>
      <c r="P14" s="16">
        <v>0.01</v>
      </c>
      <c r="Q14" s="70">
        <v>0.17</v>
      </c>
      <c r="R14" s="66">
        <v>0</v>
      </c>
      <c r="S14" s="72" t="s">
        <v>70</v>
      </c>
      <c r="T14" s="2" t="s">
        <v>69</v>
      </c>
      <c r="U14" s="18">
        <v>3.5499999999999997E-2</v>
      </c>
      <c r="V14" s="175">
        <v>0.02</v>
      </c>
      <c r="W14" s="176"/>
      <c r="X14" s="18">
        <v>0</v>
      </c>
      <c r="Y14" s="55">
        <v>0.03</v>
      </c>
    </row>
    <row r="15" spans="1:25" ht="115.5" customHeight="1" x14ac:dyDescent="0.35">
      <c r="A15" s="27">
        <v>3</v>
      </c>
      <c r="B15" s="29" t="s">
        <v>26</v>
      </c>
      <c r="C15" s="25" t="s">
        <v>60</v>
      </c>
      <c r="D15" s="28" t="s">
        <v>27</v>
      </c>
      <c r="E15" s="26" t="s">
        <v>28</v>
      </c>
      <c r="F15" s="50">
        <v>0</v>
      </c>
      <c r="G15" s="4" t="s">
        <v>64</v>
      </c>
      <c r="H15" s="57">
        <v>0</v>
      </c>
      <c r="I15" s="57">
        <v>0</v>
      </c>
      <c r="J15" s="13">
        <v>0</v>
      </c>
      <c r="K15" s="1">
        <v>0</v>
      </c>
      <c r="L15" s="4">
        <v>0</v>
      </c>
      <c r="M15" s="4">
        <v>0</v>
      </c>
      <c r="N15" s="16">
        <v>0</v>
      </c>
      <c r="O15" s="16">
        <v>0</v>
      </c>
      <c r="P15" s="16" t="s">
        <v>64</v>
      </c>
      <c r="Q15" s="69" t="s">
        <v>64</v>
      </c>
      <c r="R15" s="2">
        <v>0</v>
      </c>
      <c r="S15" s="2" t="s">
        <v>70</v>
      </c>
      <c r="T15" s="2" t="s">
        <v>64</v>
      </c>
      <c r="U15" s="2">
        <v>0</v>
      </c>
      <c r="V15" s="171">
        <v>0</v>
      </c>
      <c r="W15" s="172"/>
      <c r="X15" s="2">
        <v>0</v>
      </c>
      <c r="Y15" s="1">
        <v>0</v>
      </c>
    </row>
    <row r="16" spans="1:25" ht="74.5" customHeight="1" x14ac:dyDescent="0.35">
      <c r="A16" s="160">
        <v>4</v>
      </c>
      <c r="B16" s="162" t="s">
        <v>29</v>
      </c>
      <c r="C16" s="22" t="s">
        <v>61</v>
      </c>
      <c r="D16" s="27" t="s">
        <v>30</v>
      </c>
      <c r="E16" s="30" t="s">
        <v>31</v>
      </c>
      <c r="F16" s="50">
        <v>0</v>
      </c>
      <c r="G16" s="3">
        <v>0</v>
      </c>
      <c r="H16" s="57">
        <v>0</v>
      </c>
      <c r="I16" s="60">
        <v>0</v>
      </c>
      <c r="J16" s="14">
        <v>0</v>
      </c>
      <c r="K16" s="4">
        <v>0</v>
      </c>
      <c r="L16" s="4">
        <v>0</v>
      </c>
      <c r="M16" s="4">
        <v>0</v>
      </c>
      <c r="N16" s="16">
        <v>0</v>
      </c>
      <c r="O16" s="16">
        <v>0</v>
      </c>
      <c r="P16" s="16" t="s">
        <v>64</v>
      </c>
      <c r="Q16" s="69" t="s">
        <v>64</v>
      </c>
      <c r="R16" s="2" t="s">
        <v>64</v>
      </c>
      <c r="S16" s="2" t="s">
        <v>70</v>
      </c>
      <c r="T16" s="2" t="s">
        <v>64</v>
      </c>
      <c r="U16" s="2">
        <v>0</v>
      </c>
      <c r="V16" s="171">
        <v>0</v>
      </c>
      <c r="W16" s="172"/>
      <c r="X16" s="2">
        <v>0</v>
      </c>
      <c r="Y16" s="1">
        <v>0</v>
      </c>
    </row>
    <row r="17" spans="1:25" ht="18.5" customHeight="1" x14ac:dyDescent="0.35">
      <c r="A17" s="161"/>
      <c r="B17" s="163"/>
      <c r="C17" s="24" t="s">
        <v>32</v>
      </c>
      <c r="D17" s="27"/>
      <c r="E17" s="30"/>
      <c r="F17" s="17" t="s">
        <v>64</v>
      </c>
      <c r="G17" s="4" t="s">
        <v>64</v>
      </c>
      <c r="H17" s="58" t="s">
        <v>64</v>
      </c>
      <c r="I17" s="56" t="s">
        <v>64</v>
      </c>
      <c r="J17" s="13" t="s">
        <v>64</v>
      </c>
      <c r="K17" s="1" t="s">
        <v>64</v>
      </c>
      <c r="L17" s="4" t="s">
        <v>64</v>
      </c>
      <c r="M17" s="4" t="s">
        <v>64</v>
      </c>
      <c r="N17" s="16" t="s">
        <v>64</v>
      </c>
      <c r="O17" s="16" t="s">
        <v>64</v>
      </c>
      <c r="P17" s="16" t="s">
        <v>64</v>
      </c>
      <c r="Q17" s="68" t="s">
        <v>64</v>
      </c>
      <c r="R17" s="2" t="s">
        <v>64</v>
      </c>
      <c r="S17" s="2" t="s">
        <v>64</v>
      </c>
      <c r="T17" s="2" t="s">
        <v>64</v>
      </c>
      <c r="U17" s="1" t="s">
        <v>64</v>
      </c>
      <c r="V17" s="173" t="s">
        <v>64</v>
      </c>
      <c r="W17" s="174"/>
      <c r="X17" s="1" t="s">
        <v>64</v>
      </c>
      <c r="Y17" s="1" t="s">
        <v>64</v>
      </c>
    </row>
    <row r="18" spans="1:25" ht="14.5" customHeight="1" x14ac:dyDescent="0.35">
      <c r="A18" s="38"/>
      <c r="B18" s="39"/>
      <c r="C18" s="40"/>
      <c r="D18" s="39"/>
      <c r="E18" s="39"/>
      <c r="F18" s="41"/>
      <c r="G18" s="8"/>
      <c r="H18" s="65"/>
      <c r="I18" s="59"/>
      <c r="J18" s="7"/>
      <c r="K18" s="74"/>
      <c r="L18" s="7"/>
      <c r="M18" s="7"/>
      <c r="N18" s="54"/>
      <c r="O18" s="15"/>
      <c r="P18" s="15"/>
      <c r="Q18" s="38"/>
      <c r="R18" s="7"/>
      <c r="S18" s="7"/>
      <c r="T18" s="7"/>
      <c r="U18" s="2"/>
      <c r="V18" s="171"/>
      <c r="W18" s="172"/>
      <c r="X18" s="9"/>
      <c r="Y18" s="1"/>
    </row>
    <row r="19" spans="1:25" ht="15.5" customHeight="1" x14ac:dyDescent="0.35">
      <c r="A19" s="43" t="s">
        <v>33</v>
      </c>
      <c r="B19" s="44" t="s">
        <v>34</v>
      </c>
      <c r="C19" s="44"/>
      <c r="D19" s="44"/>
      <c r="E19" s="46"/>
      <c r="F19" s="46"/>
      <c r="G19" s="47"/>
      <c r="H19" s="47"/>
      <c r="I19" s="47"/>
      <c r="J19" s="63"/>
      <c r="K19" s="42"/>
      <c r="L19" s="42"/>
      <c r="M19" s="36"/>
      <c r="N19" s="36"/>
      <c r="O19" s="36"/>
      <c r="P19" s="36"/>
      <c r="Q19"/>
      <c r="R19"/>
      <c r="S19" s="42"/>
      <c r="T19" s="42"/>
      <c r="U19" s="42"/>
      <c r="V19" s="42"/>
      <c r="W19" s="10"/>
    </row>
    <row r="20" spans="1:25" ht="15" customHeight="1" x14ac:dyDescent="0.35">
      <c r="A20" s="43"/>
      <c r="B20" s="44" t="s">
        <v>35</v>
      </c>
      <c r="C20" s="44"/>
      <c r="D20" s="44"/>
      <c r="E20" s="48"/>
      <c r="F20" s="49"/>
      <c r="G20" s="49"/>
      <c r="H20" s="49"/>
      <c r="I20" s="45"/>
      <c r="J20" s="64"/>
      <c r="K20" s="36"/>
      <c r="L20" s="36"/>
      <c r="M20" s="36"/>
      <c r="N20" s="36"/>
      <c r="O20" s="36"/>
      <c r="P20" s="36"/>
      <c r="Q20" s="36"/>
      <c r="R20" s="36"/>
      <c r="S20" s="36"/>
      <c r="T20" s="36"/>
      <c r="U20" s="36"/>
      <c r="V20" s="36"/>
      <c r="W20" s="36"/>
    </row>
    <row r="21" spans="1:25" x14ac:dyDescent="0.35">
      <c r="J21"/>
    </row>
  </sheetData>
  <mergeCells count="24">
    <mergeCell ref="A16:A17"/>
    <mergeCell ref="B16:B17"/>
    <mergeCell ref="A1:G1"/>
    <mergeCell ref="A2:G2"/>
    <mergeCell ref="A3:G3"/>
    <mergeCell ref="A4:E4"/>
    <mergeCell ref="F4:W4"/>
    <mergeCell ref="A6:A13"/>
    <mergeCell ref="B6:B13"/>
    <mergeCell ref="D6:D10"/>
    <mergeCell ref="E6:E8"/>
    <mergeCell ref="V6:W6"/>
    <mergeCell ref="V7:W7"/>
    <mergeCell ref="V8:W8"/>
    <mergeCell ref="V9:W9"/>
    <mergeCell ref="V10:W10"/>
    <mergeCell ref="V16:W16"/>
    <mergeCell ref="V17:W17"/>
    <mergeCell ref="V18:W18"/>
    <mergeCell ref="V11:W11"/>
    <mergeCell ref="V12:W12"/>
    <mergeCell ref="V13:W13"/>
    <mergeCell ref="V14:W14"/>
    <mergeCell ref="V15:W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6F99-6E86-455F-B016-9B4102B618C3}">
  <dimension ref="A1:Y21"/>
  <sheetViews>
    <sheetView topLeftCell="C10" zoomScale="60" zoomScaleNormal="60" workbookViewId="0">
      <selection activeCell="Q15" sqref="Q15"/>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90625" style="35" customWidth="1"/>
    <col min="8" max="8" width="14.6328125" style="35" customWidth="1"/>
    <col min="9" max="9" width="8.7265625" style="35"/>
    <col min="10" max="10" width="15.7265625" style="35" customWidth="1"/>
    <col min="11" max="13" width="8.7265625" style="35"/>
    <col min="14" max="14" width="11.453125" style="35" customWidth="1"/>
    <col min="15" max="15" width="12.26953125" style="35" customWidth="1"/>
    <col min="16" max="16" width="10.90625" style="35" customWidth="1"/>
    <col min="17" max="17" width="12.26953125" style="35" customWidth="1"/>
    <col min="18" max="18" width="7.81640625" style="35" customWidth="1"/>
    <col min="19" max="19" width="12.453125" style="35" customWidth="1"/>
    <col min="20" max="20" width="11.54296875" style="35" customWidth="1"/>
    <col min="21" max="21" width="12.54296875" style="35" customWidth="1"/>
    <col min="22" max="22" width="11.26953125" style="35" customWidth="1"/>
    <col min="23" max="23" width="10.453125" style="35" hidden="1" customWidth="1"/>
    <col min="24" max="24" width="13.7265625" style="35" customWidth="1"/>
    <col min="25" max="25" width="11.90625" style="35" customWidth="1"/>
    <col min="26" max="16384" width="8.7265625" style="35"/>
  </cols>
  <sheetData>
    <row r="1" spans="1:25" ht="14.5" customHeight="1" x14ac:dyDescent="0.35">
      <c r="A1" s="153" t="s">
        <v>0</v>
      </c>
      <c r="B1" s="154"/>
      <c r="C1" s="154"/>
      <c r="D1" s="154"/>
      <c r="E1" s="154"/>
      <c r="F1" s="154"/>
      <c r="G1" s="155"/>
      <c r="H1" s="20"/>
      <c r="I1" s="20"/>
      <c r="J1" s="36"/>
      <c r="K1" s="36"/>
      <c r="L1" s="36"/>
      <c r="M1" s="36"/>
      <c r="N1" s="36"/>
      <c r="O1" s="36"/>
      <c r="P1" s="36"/>
      <c r="Q1" s="36"/>
      <c r="R1" s="36"/>
      <c r="S1" s="36"/>
      <c r="T1" s="36"/>
      <c r="U1" s="36"/>
      <c r="V1" s="36"/>
      <c r="W1" s="36"/>
    </row>
    <row r="2" spans="1:25" x14ac:dyDescent="0.35">
      <c r="A2" s="153" t="s">
        <v>1</v>
      </c>
      <c r="B2" s="154"/>
      <c r="C2" s="154"/>
      <c r="D2" s="154"/>
      <c r="E2" s="154"/>
      <c r="F2" s="154"/>
      <c r="G2" s="155"/>
      <c r="H2" s="20"/>
      <c r="I2" s="20"/>
      <c r="J2" s="36"/>
      <c r="K2" s="36"/>
      <c r="L2" s="36"/>
      <c r="M2" s="36"/>
      <c r="N2" s="36"/>
      <c r="O2" s="36"/>
      <c r="P2" s="36"/>
      <c r="Q2" s="36"/>
      <c r="R2" s="36"/>
      <c r="S2" s="36"/>
      <c r="T2" s="36"/>
      <c r="U2" s="36"/>
      <c r="V2" s="36"/>
      <c r="W2" s="36"/>
    </row>
    <row r="3" spans="1:25" x14ac:dyDescent="0.35">
      <c r="A3" s="153" t="s">
        <v>2</v>
      </c>
      <c r="B3" s="154"/>
      <c r="C3" s="154"/>
      <c r="D3" s="154"/>
      <c r="E3" s="154"/>
      <c r="F3" s="154"/>
      <c r="G3" s="155"/>
      <c r="H3" s="20"/>
      <c r="I3" s="20"/>
      <c r="J3" s="36"/>
      <c r="K3" s="36"/>
      <c r="L3" s="36"/>
      <c r="M3" s="36"/>
      <c r="N3" s="36"/>
      <c r="O3" s="36"/>
      <c r="P3" s="36"/>
      <c r="Q3" s="36"/>
      <c r="R3" s="36"/>
      <c r="S3" s="36"/>
      <c r="T3" s="36"/>
      <c r="U3" s="36"/>
      <c r="V3" s="36"/>
      <c r="W3" s="36"/>
    </row>
    <row r="4" spans="1:25" ht="23.5" customHeight="1" x14ac:dyDescent="0.35">
      <c r="A4" s="153" t="s">
        <v>3</v>
      </c>
      <c r="B4" s="154"/>
      <c r="C4" s="154"/>
      <c r="D4" s="154"/>
      <c r="E4" s="155"/>
      <c r="F4" s="156" t="s">
        <v>63</v>
      </c>
      <c r="G4" s="157"/>
      <c r="H4" s="157"/>
      <c r="I4" s="157"/>
      <c r="J4" s="157"/>
      <c r="K4" s="157"/>
      <c r="L4" s="157"/>
      <c r="M4" s="157"/>
      <c r="N4" s="157"/>
      <c r="O4" s="157"/>
      <c r="P4" s="157"/>
      <c r="Q4" s="157"/>
      <c r="R4" s="157"/>
      <c r="S4" s="157"/>
      <c r="T4" s="157"/>
      <c r="U4" s="157"/>
      <c r="V4" s="158"/>
      <c r="W4" s="159"/>
    </row>
    <row r="5" spans="1:25" ht="29" x14ac:dyDescent="0.35">
      <c r="A5" s="21" t="s">
        <v>4</v>
      </c>
      <c r="B5" s="31" t="s">
        <v>5</v>
      </c>
      <c r="C5" s="21" t="s">
        <v>6</v>
      </c>
      <c r="D5" s="21" t="s">
        <v>7</v>
      </c>
      <c r="E5" s="21" t="s">
        <v>8</v>
      </c>
      <c r="F5" s="32" t="s">
        <v>36</v>
      </c>
      <c r="G5" s="32" t="s">
        <v>37</v>
      </c>
      <c r="H5" s="32" t="s">
        <v>38</v>
      </c>
      <c r="I5" s="32" t="s">
        <v>39</v>
      </c>
      <c r="J5" s="33" t="s">
        <v>40</v>
      </c>
      <c r="K5" s="32" t="s">
        <v>9</v>
      </c>
      <c r="L5" s="32" t="s">
        <v>41</v>
      </c>
      <c r="M5" s="32" t="s">
        <v>10</v>
      </c>
      <c r="N5" s="67" t="s">
        <v>42</v>
      </c>
      <c r="O5" s="32" t="s">
        <v>43</v>
      </c>
      <c r="P5" s="67" t="s">
        <v>44</v>
      </c>
      <c r="Q5" s="34" t="s">
        <v>45</v>
      </c>
      <c r="R5" s="32" t="s">
        <v>46</v>
      </c>
      <c r="S5" s="32" t="s">
        <v>47</v>
      </c>
      <c r="T5" s="32" t="s">
        <v>48</v>
      </c>
      <c r="U5" s="61" t="s">
        <v>49</v>
      </c>
      <c r="V5" s="62" t="s">
        <v>50</v>
      </c>
      <c r="W5" s="62"/>
      <c r="X5" s="62" t="s">
        <v>51</v>
      </c>
      <c r="Y5" s="73" t="s">
        <v>72</v>
      </c>
    </row>
    <row r="6" spans="1:25" ht="64.5" customHeight="1" thickBot="1" x14ac:dyDescent="0.4">
      <c r="A6" s="160">
        <v>1</v>
      </c>
      <c r="B6" s="165" t="s">
        <v>11</v>
      </c>
      <c r="C6" s="22" t="s">
        <v>52</v>
      </c>
      <c r="D6" s="160" t="s">
        <v>12</v>
      </c>
      <c r="E6" s="168" t="s">
        <v>13</v>
      </c>
      <c r="F6" s="16" t="s">
        <v>64</v>
      </c>
      <c r="G6" s="81" t="s">
        <v>64</v>
      </c>
      <c r="H6" s="60" t="s">
        <v>64</v>
      </c>
      <c r="I6" s="60" t="s">
        <v>64</v>
      </c>
      <c r="J6" s="77" t="s">
        <v>64</v>
      </c>
      <c r="K6" s="1" t="s">
        <v>64</v>
      </c>
      <c r="L6" s="4" t="s">
        <v>64</v>
      </c>
      <c r="M6" s="4" t="s">
        <v>64</v>
      </c>
      <c r="N6" s="17">
        <v>0</v>
      </c>
      <c r="O6" s="17" t="s">
        <v>64</v>
      </c>
      <c r="P6" s="17" t="s">
        <v>64</v>
      </c>
      <c r="Q6" s="76" t="s">
        <v>64</v>
      </c>
      <c r="R6" s="2" t="s">
        <v>64</v>
      </c>
      <c r="S6" s="60" t="s">
        <v>64</v>
      </c>
      <c r="T6" s="4" t="s">
        <v>64</v>
      </c>
      <c r="U6" s="2" t="s">
        <v>64</v>
      </c>
      <c r="V6" s="177" t="s">
        <v>64</v>
      </c>
      <c r="W6" s="178"/>
      <c r="X6" s="2" t="s">
        <v>64</v>
      </c>
      <c r="Y6" s="1" t="s">
        <v>64</v>
      </c>
    </row>
    <row r="7" spans="1:25" ht="75" customHeight="1" thickBot="1" x14ac:dyDescent="0.4">
      <c r="A7" s="164"/>
      <c r="B7" s="166"/>
      <c r="C7" s="23" t="s">
        <v>53</v>
      </c>
      <c r="D7" s="164"/>
      <c r="E7" s="169"/>
      <c r="F7" s="16" t="s">
        <v>64</v>
      </c>
      <c r="G7" s="81" t="s">
        <v>64</v>
      </c>
      <c r="H7" s="56" t="s">
        <v>64</v>
      </c>
      <c r="I7" s="60" t="s">
        <v>64</v>
      </c>
      <c r="J7" s="77" t="s">
        <v>64</v>
      </c>
      <c r="K7" s="1" t="s">
        <v>64</v>
      </c>
      <c r="L7" s="4" t="s">
        <v>64</v>
      </c>
      <c r="M7" s="4" t="s">
        <v>64</v>
      </c>
      <c r="N7" s="17">
        <v>0</v>
      </c>
      <c r="O7" s="17" t="s">
        <v>64</v>
      </c>
      <c r="P7" s="17" t="s">
        <v>64</v>
      </c>
      <c r="Q7" s="76" t="s">
        <v>64</v>
      </c>
      <c r="R7" s="2" t="s">
        <v>64</v>
      </c>
      <c r="S7" s="56" t="s">
        <v>64</v>
      </c>
      <c r="T7" s="4" t="s">
        <v>64</v>
      </c>
      <c r="U7" s="2" t="s">
        <v>64</v>
      </c>
      <c r="V7" s="177" t="s">
        <v>64</v>
      </c>
      <c r="W7" s="178"/>
      <c r="X7" s="2" t="s">
        <v>64</v>
      </c>
      <c r="Y7" s="1" t="s">
        <v>64</v>
      </c>
    </row>
    <row r="8" spans="1:25" ht="60" customHeight="1" thickBot="1" x14ac:dyDescent="0.4">
      <c r="A8" s="164"/>
      <c r="B8" s="166"/>
      <c r="C8" s="22" t="s">
        <v>54</v>
      </c>
      <c r="D8" s="164"/>
      <c r="E8" s="170"/>
      <c r="F8" s="50">
        <v>0.20300000000000001</v>
      </c>
      <c r="G8" s="82">
        <v>0.36</v>
      </c>
      <c r="H8" s="56">
        <v>0</v>
      </c>
      <c r="I8" s="60">
        <v>0</v>
      </c>
      <c r="J8" s="78">
        <v>1.6E-2</v>
      </c>
      <c r="K8" s="4">
        <v>0.314</v>
      </c>
      <c r="L8" s="85">
        <v>0.32</v>
      </c>
      <c r="M8" s="53">
        <v>0</v>
      </c>
      <c r="N8" s="16">
        <v>0.105</v>
      </c>
      <c r="O8" s="16">
        <v>0.59599999999999997</v>
      </c>
      <c r="P8" s="16">
        <v>0</v>
      </c>
      <c r="Q8" s="75">
        <v>0.745</v>
      </c>
      <c r="R8" s="66">
        <v>0</v>
      </c>
      <c r="S8" s="56">
        <v>0</v>
      </c>
      <c r="T8" s="84">
        <v>0.19</v>
      </c>
      <c r="U8" s="18">
        <v>6.5000000000000002E-2</v>
      </c>
      <c r="V8" s="175">
        <v>3.2000000000000001E-2</v>
      </c>
      <c r="W8" s="176"/>
      <c r="X8" s="55">
        <v>4.0000000000000001E-3</v>
      </c>
      <c r="Y8" s="55">
        <v>0.52500000000000002</v>
      </c>
    </row>
    <row r="9" spans="1:25" ht="58" customHeight="1" thickBot="1" x14ac:dyDescent="0.4">
      <c r="A9" s="164"/>
      <c r="B9" s="166"/>
      <c r="C9" s="23" t="s">
        <v>55</v>
      </c>
      <c r="D9" s="164"/>
      <c r="E9" s="24" t="s">
        <v>14</v>
      </c>
      <c r="F9" s="51">
        <v>1.45</v>
      </c>
      <c r="G9" s="83" t="s">
        <v>64</v>
      </c>
      <c r="H9" s="56">
        <v>0</v>
      </c>
      <c r="I9" s="60">
        <f>20/1000</f>
        <v>0.02</v>
      </c>
      <c r="J9" s="79">
        <v>0</v>
      </c>
      <c r="K9" s="1">
        <v>0</v>
      </c>
      <c r="L9" s="4">
        <v>0</v>
      </c>
      <c r="M9" s="4">
        <v>0</v>
      </c>
      <c r="N9" s="16">
        <v>0</v>
      </c>
      <c r="O9" s="16">
        <v>0</v>
      </c>
      <c r="P9" s="16">
        <v>0</v>
      </c>
      <c r="Q9" s="75">
        <v>0</v>
      </c>
      <c r="R9" s="2">
        <v>0</v>
      </c>
      <c r="S9" s="56">
        <v>0</v>
      </c>
      <c r="T9" s="4">
        <v>0.03</v>
      </c>
      <c r="U9" s="2">
        <v>0</v>
      </c>
      <c r="V9" s="171">
        <v>0</v>
      </c>
      <c r="W9" s="172"/>
      <c r="X9" s="2">
        <v>0</v>
      </c>
      <c r="Y9" s="1">
        <v>0</v>
      </c>
    </row>
    <row r="10" spans="1:25" ht="43" customHeight="1" thickBot="1" x14ac:dyDescent="0.4">
      <c r="A10" s="164"/>
      <c r="B10" s="166"/>
      <c r="C10" s="25" t="s">
        <v>56</v>
      </c>
      <c r="D10" s="161"/>
      <c r="E10" s="26" t="s">
        <v>15</v>
      </c>
      <c r="F10" s="16" t="s">
        <v>64</v>
      </c>
      <c r="G10" s="83" t="s">
        <v>64</v>
      </c>
      <c r="H10" s="56" t="s">
        <v>64</v>
      </c>
      <c r="I10" s="60" t="s">
        <v>64</v>
      </c>
      <c r="J10" s="78" t="s">
        <v>64</v>
      </c>
      <c r="K10" s="1">
        <v>0</v>
      </c>
      <c r="L10" s="4">
        <v>0</v>
      </c>
      <c r="M10" s="4">
        <v>0</v>
      </c>
      <c r="N10" s="16">
        <v>0</v>
      </c>
      <c r="O10" s="16">
        <v>0</v>
      </c>
      <c r="P10" s="16" t="s">
        <v>64</v>
      </c>
      <c r="Q10" s="76" t="s">
        <v>64</v>
      </c>
      <c r="R10" s="2">
        <v>0</v>
      </c>
      <c r="S10" s="56" t="s">
        <v>64</v>
      </c>
      <c r="T10" s="2" t="s">
        <v>64</v>
      </c>
      <c r="U10" s="2" t="s">
        <v>64</v>
      </c>
      <c r="V10" s="171" t="s">
        <v>64</v>
      </c>
      <c r="W10" s="172"/>
      <c r="X10" s="2" t="s">
        <v>64</v>
      </c>
      <c r="Y10" s="1" t="s">
        <v>64</v>
      </c>
    </row>
    <row r="11" spans="1:25" ht="101.5" customHeight="1" thickBot="1" x14ac:dyDescent="0.4">
      <c r="A11" s="164"/>
      <c r="B11" s="166"/>
      <c r="C11" s="23" t="s">
        <v>57</v>
      </c>
      <c r="D11" s="27" t="s">
        <v>16</v>
      </c>
      <c r="E11" s="24" t="s">
        <v>17</v>
      </c>
      <c r="F11" s="16" t="s">
        <v>64</v>
      </c>
      <c r="G11" s="83" t="s">
        <v>64</v>
      </c>
      <c r="H11" s="56" t="s">
        <v>64</v>
      </c>
      <c r="I11" s="60" t="s">
        <v>64</v>
      </c>
      <c r="J11" s="78" t="s">
        <v>64</v>
      </c>
      <c r="K11" s="1">
        <v>0</v>
      </c>
      <c r="L11" s="4">
        <v>0</v>
      </c>
      <c r="M11" s="4">
        <v>0</v>
      </c>
      <c r="N11" s="16">
        <v>0</v>
      </c>
      <c r="O11" s="16" t="s">
        <v>64</v>
      </c>
      <c r="P11" s="16" t="s">
        <v>64</v>
      </c>
      <c r="Q11" s="76" t="s">
        <v>64</v>
      </c>
      <c r="R11" s="2" t="s">
        <v>64</v>
      </c>
      <c r="S11" s="56" t="s">
        <v>64</v>
      </c>
      <c r="T11" s="2" t="s">
        <v>64</v>
      </c>
      <c r="U11" s="1">
        <v>0</v>
      </c>
      <c r="V11" s="173">
        <v>0</v>
      </c>
      <c r="W11" s="174"/>
      <c r="X11" s="2">
        <v>0</v>
      </c>
      <c r="Y11" s="1">
        <v>0</v>
      </c>
    </row>
    <row r="12" spans="1:25" ht="47.5" customHeight="1" thickBot="1" x14ac:dyDescent="0.4">
      <c r="A12" s="164"/>
      <c r="B12" s="166"/>
      <c r="C12" s="26" t="s">
        <v>18</v>
      </c>
      <c r="D12" s="28" t="s">
        <v>19</v>
      </c>
      <c r="E12" s="24" t="s">
        <v>20</v>
      </c>
      <c r="F12" s="16" t="s">
        <v>64</v>
      </c>
      <c r="G12" s="82">
        <v>0.13</v>
      </c>
      <c r="H12" s="56" t="s">
        <v>64</v>
      </c>
      <c r="I12" s="60" t="s">
        <v>64</v>
      </c>
      <c r="J12" s="78" t="s">
        <v>64</v>
      </c>
      <c r="K12" s="1">
        <v>0</v>
      </c>
      <c r="L12" s="4">
        <v>0</v>
      </c>
      <c r="M12" s="4">
        <v>0</v>
      </c>
      <c r="N12" s="16">
        <v>0</v>
      </c>
      <c r="O12" s="16">
        <v>0</v>
      </c>
      <c r="P12" s="16">
        <v>0</v>
      </c>
      <c r="Q12" s="76">
        <v>0</v>
      </c>
      <c r="R12" s="2" t="s">
        <v>64</v>
      </c>
      <c r="S12" s="56" t="s">
        <v>64</v>
      </c>
      <c r="T12" s="2" t="s">
        <v>64</v>
      </c>
      <c r="U12" s="1">
        <v>0</v>
      </c>
      <c r="V12" s="173">
        <v>0</v>
      </c>
      <c r="W12" s="174"/>
      <c r="X12" s="2">
        <v>0</v>
      </c>
      <c r="Y12" s="1">
        <v>0</v>
      </c>
    </row>
    <row r="13" spans="1:25" ht="105.5" customHeight="1" thickBot="1" x14ac:dyDescent="0.4">
      <c r="A13" s="161"/>
      <c r="B13" s="167"/>
      <c r="C13" s="23" t="s">
        <v>58</v>
      </c>
      <c r="D13" s="27" t="s">
        <v>21</v>
      </c>
      <c r="E13" s="24" t="s">
        <v>22</v>
      </c>
      <c r="F13" s="16" t="s">
        <v>64</v>
      </c>
      <c r="G13" s="83" t="s">
        <v>64</v>
      </c>
      <c r="H13" s="56" t="s">
        <v>64</v>
      </c>
      <c r="I13" s="60" t="s">
        <v>64</v>
      </c>
      <c r="J13" s="78" t="s">
        <v>64</v>
      </c>
      <c r="K13" s="1" t="s">
        <v>64</v>
      </c>
      <c r="L13" s="4" t="s">
        <v>64</v>
      </c>
      <c r="M13" s="4" t="s">
        <v>64</v>
      </c>
      <c r="N13" s="16">
        <v>0</v>
      </c>
      <c r="O13" s="16" t="s">
        <v>64</v>
      </c>
      <c r="P13" s="16" t="s">
        <v>64</v>
      </c>
      <c r="Q13" s="76" t="s">
        <v>64</v>
      </c>
      <c r="R13" s="2" t="s">
        <v>64</v>
      </c>
      <c r="S13" s="56" t="s">
        <v>64</v>
      </c>
      <c r="T13" s="2" t="s">
        <v>64</v>
      </c>
      <c r="U13" s="1" t="s">
        <v>64</v>
      </c>
      <c r="V13" s="173" t="s">
        <v>64</v>
      </c>
      <c r="W13" s="174"/>
      <c r="X13" s="2" t="s">
        <v>64</v>
      </c>
      <c r="Y13" s="1" t="s">
        <v>64</v>
      </c>
    </row>
    <row r="14" spans="1:25" ht="104.5" customHeight="1" thickBot="1" x14ac:dyDescent="0.4">
      <c r="A14" s="27">
        <v>2</v>
      </c>
      <c r="B14" s="37" t="s">
        <v>23</v>
      </c>
      <c r="C14" s="23" t="s">
        <v>59</v>
      </c>
      <c r="D14" s="27" t="s">
        <v>24</v>
      </c>
      <c r="E14" s="24" t="s">
        <v>25</v>
      </c>
      <c r="F14" s="50">
        <v>0</v>
      </c>
      <c r="G14" s="83" t="s">
        <v>64</v>
      </c>
      <c r="H14" s="5" t="s">
        <v>71</v>
      </c>
      <c r="I14" s="60">
        <v>0</v>
      </c>
      <c r="J14" s="78">
        <v>1.0999999999999999E-2</v>
      </c>
      <c r="K14" s="1">
        <v>0.108</v>
      </c>
      <c r="L14" s="85">
        <v>0.14000000000000001</v>
      </c>
      <c r="M14" s="71">
        <v>0</v>
      </c>
      <c r="N14" s="16">
        <v>0.13700000000000001</v>
      </c>
      <c r="O14" s="16">
        <v>0</v>
      </c>
      <c r="P14" s="16">
        <v>0</v>
      </c>
      <c r="Q14" s="75">
        <v>0.25</v>
      </c>
      <c r="R14" s="66">
        <v>0</v>
      </c>
      <c r="S14" s="5" t="s">
        <v>71</v>
      </c>
      <c r="T14" s="2">
        <v>0.22500000000000001</v>
      </c>
      <c r="U14" s="18">
        <v>0.12</v>
      </c>
      <c r="V14" s="175">
        <v>8.5000000000000006E-2</v>
      </c>
      <c r="W14" s="176"/>
      <c r="X14" s="18">
        <v>0</v>
      </c>
      <c r="Y14" s="55">
        <v>0.14499999999999999</v>
      </c>
    </row>
    <row r="15" spans="1:25" ht="115.5" customHeight="1" thickBot="1" x14ac:dyDescent="0.4">
      <c r="A15" s="27">
        <v>3</v>
      </c>
      <c r="B15" s="29" t="s">
        <v>26</v>
      </c>
      <c r="C15" s="25" t="s">
        <v>60</v>
      </c>
      <c r="D15" s="28" t="s">
        <v>27</v>
      </c>
      <c r="E15" s="26" t="s">
        <v>28</v>
      </c>
      <c r="F15" s="50">
        <v>0</v>
      </c>
      <c r="G15" s="83" t="s">
        <v>64</v>
      </c>
      <c r="H15" s="57">
        <v>0</v>
      </c>
      <c r="I15" s="57">
        <v>0</v>
      </c>
      <c r="J15" s="78">
        <v>0</v>
      </c>
      <c r="K15" s="1">
        <v>0</v>
      </c>
      <c r="L15" s="4">
        <v>0</v>
      </c>
      <c r="M15" s="4">
        <v>0</v>
      </c>
      <c r="N15" s="16">
        <v>1E-3</v>
      </c>
      <c r="O15" s="16">
        <v>0</v>
      </c>
      <c r="P15" s="16" t="s">
        <v>64</v>
      </c>
      <c r="Q15" s="76" t="s">
        <v>64</v>
      </c>
      <c r="R15" s="2">
        <v>0</v>
      </c>
      <c r="S15" s="57">
        <v>0</v>
      </c>
      <c r="T15" s="2">
        <v>0.3</v>
      </c>
      <c r="U15" s="2">
        <v>0</v>
      </c>
      <c r="V15" s="171">
        <v>0</v>
      </c>
      <c r="W15" s="172"/>
      <c r="X15" s="2">
        <v>0</v>
      </c>
      <c r="Y15" s="1">
        <v>0</v>
      </c>
    </row>
    <row r="16" spans="1:25" ht="74.5" customHeight="1" thickBot="1" x14ac:dyDescent="0.4">
      <c r="A16" s="160">
        <v>4</v>
      </c>
      <c r="B16" s="162" t="s">
        <v>29</v>
      </c>
      <c r="C16" s="22" t="s">
        <v>61</v>
      </c>
      <c r="D16" s="27" t="s">
        <v>30</v>
      </c>
      <c r="E16" s="30" t="s">
        <v>31</v>
      </c>
      <c r="F16" s="50">
        <v>0</v>
      </c>
      <c r="G16" s="82">
        <v>0</v>
      </c>
      <c r="H16" s="57">
        <v>0</v>
      </c>
      <c r="I16" s="60">
        <v>0</v>
      </c>
      <c r="J16" s="80">
        <v>0</v>
      </c>
      <c r="K16" s="4">
        <v>6.2E-2</v>
      </c>
      <c r="L16" s="4">
        <v>0</v>
      </c>
      <c r="M16" s="4">
        <v>0</v>
      </c>
      <c r="N16" s="16">
        <v>0</v>
      </c>
      <c r="O16" s="16">
        <v>0</v>
      </c>
      <c r="P16" s="16" t="s">
        <v>64</v>
      </c>
      <c r="Q16" s="76" t="s">
        <v>64</v>
      </c>
      <c r="R16" s="2" t="s">
        <v>64</v>
      </c>
      <c r="S16" s="57">
        <v>0</v>
      </c>
      <c r="T16" s="2" t="s">
        <v>64</v>
      </c>
      <c r="U16" s="2">
        <v>0</v>
      </c>
      <c r="V16" s="171">
        <v>0</v>
      </c>
      <c r="W16" s="172"/>
      <c r="X16" s="2">
        <v>0</v>
      </c>
      <c r="Y16" s="1">
        <v>0</v>
      </c>
    </row>
    <row r="17" spans="1:25" ht="18.5" customHeight="1" thickBot="1" x14ac:dyDescent="0.4">
      <c r="A17" s="161"/>
      <c r="B17" s="163"/>
      <c r="C17" s="24" t="s">
        <v>32</v>
      </c>
      <c r="D17" s="27"/>
      <c r="E17" s="30"/>
      <c r="F17" s="17" t="s">
        <v>64</v>
      </c>
      <c r="G17" s="83" t="s">
        <v>64</v>
      </c>
      <c r="H17" s="58" t="s">
        <v>64</v>
      </c>
      <c r="I17" s="56" t="s">
        <v>64</v>
      </c>
      <c r="J17" s="13" t="s">
        <v>64</v>
      </c>
      <c r="K17" s="1" t="s">
        <v>64</v>
      </c>
      <c r="L17" s="4" t="s">
        <v>64</v>
      </c>
      <c r="M17" s="4" t="s">
        <v>64</v>
      </c>
      <c r="N17" s="16" t="s">
        <v>64</v>
      </c>
      <c r="O17" s="16" t="s">
        <v>64</v>
      </c>
      <c r="P17" s="16" t="s">
        <v>64</v>
      </c>
      <c r="Q17" s="2" t="s">
        <v>64</v>
      </c>
      <c r="R17" s="68" t="s">
        <v>64</v>
      </c>
      <c r="S17" s="58" t="s">
        <v>64</v>
      </c>
      <c r="T17" s="2" t="s">
        <v>64</v>
      </c>
      <c r="U17" s="1" t="s">
        <v>64</v>
      </c>
      <c r="V17" s="173" t="s">
        <v>64</v>
      </c>
      <c r="W17" s="174"/>
      <c r="X17" s="1" t="s">
        <v>64</v>
      </c>
      <c r="Y17" s="1" t="s">
        <v>64</v>
      </c>
    </row>
    <row r="18" spans="1:25" ht="14.5" customHeight="1" x14ac:dyDescent="0.35">
      <c r="A18" s="38"/>
      <c r="B18" s="39"/>
      <c r="C18" s="40"/>
      <c r="D18" s="39"/>
      <c r="E18" s="39"/>
      <c r="F18" s="41"/>
      <c r="G18" s="8"/>
      <c r="H18" s="65"/>
      <c r="I18" s="59"/>
      <c r="J18" s="7"/>
      <c r="K18" s="7"/>
      <c r="L18" s="7"/>
      <c r="M18" s="7"/>
      <c r="N18" s="54"/>
      <c r="O18" s="15"/>
      <c r="P18" s="15"/>
      <c r="Q18" s="38"/>
      <c r="R18" s="7"/>
      <c r="S18" s="7"/>
      <c r="T18" s="7"/>
      <c r="U18" s="52"/>
      <c r="V18" s="2"/>
      <c r="W18" s="2"/>
      <c r="X18" s="9"/>
    </row>
    <row r="19" spans="1:25" ht="15.5" customHeight="1" x14ac:dyDescent="0.35">
      <c r="A19" s="43" t="s">
        <v>33</v>
      </c>
      <c r="B19" s="44" t="s">
        <v>34</v>
      </c>
      <c r="C19" s="44"/>
      <c r="D19" s="44"/>
      <c r="E19" s="46"/>
      <c r="F19" s="46"/>
      <c r="G19" s="47"/>
      <c r="H19" s="47"/>
      <c r="I19" s="47"/>
      <c r="J19" s="63"/>
      <c r="K19" s="42"/>
      <c r="L19" s="42"/>
      <c r="M19" s="36"/>
      <c r="N19" s="36"/>
      <c r="O19" s="36"/>
      <c r="P19" s="36"/>
      <c r="Q19"/>
      <c r="R19"/>
      <c r="S19" s="42"/>
      <c r="T19" s="42"/>
      <c r="U19" s="42"/>
      <c r="V19" s="42"/>
      <c r="W19" s="10"/>
    </row>
    <row r="20" spans="1:25" ht="15" customHeight="1" x14ac:dyDescent="0.35">
      <c r="A20" s="43"/>
      <c r="B20" s="44" t="s">
        <v>35</v>
      </c>
      <c r="C20" s="44"/>
      <c r="D20" s="44"/>
      <c r="E20" s="48"/>
      <c r="F20" s="49"/>
      <c r="G20" s="49"/>
      <c r="H20" s="49"/>
      <c r="I20" s="45"/>
      <c r="J20" s="64"/>
      <c r="K20" s="36"/>
      <c r="L20" s="36"/>
      <c r="M20" s="36"/>
      <c r="N20" s="36"/>
      <c r="O20" s="36"/>
      <c r="P20" s="36"/>
      <c r="Q20" s="36"/>
      <c r="R20" s="36"/>
      <c r="S20" s="36"/>
      <c r="T20" s="36"/>
      <c r="U20" s="36"/>
      <c r="V20" s="36"/>
      <c r="W20" s="36"/>
    </row>
    <row r="21" spans="1:25" x14ac:dyDescent="0.35">
      <c r="J21"/>
    </row>
  </sheetData>
  <mergeCells count="23">
    <mergeCell ref="A16:A17"/>
    <mergeCell ref="B16:B17"/>
    <mergeCell ref="A1:G1"/>
    <mergeCell ref="A2:G2"/>
    <mergeCell ref="A3:G3"/>
    <mergeCell ref="A4:E4"/>
    <mergeCell ref="F4:W4"/>
    <mergeCell ref="A6:A13"/>
    <mergeCell ref="B6:B13"/>
    <mergeCell ref="D6:D10"/>
    <mergeCell ref="E6:E8"/>
    <mergeCell ref="V6:W6"/>
    <mergeCell ref="V7:W7"/>
    <mergeCell ref="V8:W8"/>
    <mergeCell ref="V9:W9"/>
    <mergeCell ref="V10:W10"/>
    <mergeCell ref="V16:W16"/>
    <mergeCell ref="V17:W17"/>
    <mergeCell ref="V11:W11"/>
    <mergeCell ref="V12:W12"/>
    <mergeCell ref="V13:W13"/>
    <mergeCell ref="V14:W14"/>
    <mergeCell ref="V15:W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21E-93EC-4685-BAB9-B6C31E5F1686}">
  <dimension ref="A1:AD21"/>
  <sheetViews>
    <sheetView topLeftCell="D12" zoomScale="60" zoomScaleNormal="60" workbookViewId="0">
      <selection activeCell="R18" sqref="R18"/>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20"/>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20"/>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20"/>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73</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60">
        <v>1</v>
      </c>
      <c r="B6" s="165" t="s">
        <v>11</v>
      </c>
      <c r="C6" s="22" t="s">
        <v>52</v>
      </c>
      <c r="D6" s="160" t="s">
        <v>12</v>
      </c>
      <c r="E6" s="168" t="s">
        <v>13</v>
      </c>
      <c r="F6" s="16" t="s">
        <v>64</v>
      </c>
      <c r="G6" s="1" t="s">
        <v>64</v>
      </c>
      <c r="H6" s="60" t="s">
        <v>64</v>
      </c>
      <c r="I6" s="60">
        <v>0</v>
      </c>
      <c r="J6" s="96"/>
      <c r="K6" s="78" t="s">
        <v>64</v>
      </c>
      <c r="L6" s="1" t="s">
        <v>64</v>
      </c>
      <c r="M6" s="4" t="s">
        <v>64</v>
      </c>
      <c r="N6" s="4" t="s">
        <v>64</v>
      </c>
      <c r="O6" s="17" t="s">
        <v>64</v>
      </c>
      <c r="P6" s="17" t="s">
        <v>64</v>
      </c>
      <c r="Q6" s="17" t="s">
        <v>64</v>
      </c>
      <c r="R6" s="69" t="s">
        <v>64</v>
      </c>
      <c r="S6" s="2" t="s">
        <v>64</v>
      </c>
      <c r="T6" s="2">
        <v>0</v>
      </c>
      <c r="U6" s="60" t="s">
        <v>64</v>
      </c>
      <c r="V6" s="60" t="s">
        <v>64</v>
      </c>
      <c r="W6" s="1" t="s">
        <v>64</v>
      </c>
      <c r="X6" s="1" t="s">
        <v>64</v>
      </c>
      <c r="Y6" s="179" t="s">
        <v>82</v>
      </c>
      <c r="Z6" s="2" t="s">
        <v>64</v>
      </c>
      <c r="AA6" s="177" t="s">
        <v>64</v>
      </c>
      <c r="AB6" s="178"/>
      <c r="AC6" s="2" t="s">
        <v>64</v>
      </c>
      <c r="AD6" s="1" t="s">
        <v>64</v>
      </c>
    </row>
    <row r="7" spans="1:30" ht="75" customHeight="1" x14ac:dyDescent="0.35">
      <c r="A7" s="164"/>
      <c r="B7" s="166"/>
      <c r="C7" s="23" t="s">
        <v>53</v>
      </c>
      <c r="D7" s="164"/>
      <c r="E7" s="169"/>
      <c r="F7" s="16" t="s">
        <v>64</v>
      </c>
      <c r="G7" s="1" t="s">
        <v>64</v>
      </c>
      <c r="H7" s="56" t="s">
        <v>64</v>
      </c>
      <c r="I7" s="60">
        <v>0</v>
      </c>
      <c r="J7" s="92"/>
      <c r="K7" s="78" t="s">
        <v>64</v>
      </c>
      <c r="L7" s="1" t="s">
        <v>64</v>
      </c>
      <c r="M7" s="4" t="s">
        <v>64</v>
      </c>
      <c r="N7" s="4" t="s">
        <v>64</v>
      </c>
      <c r="O7" s="17" t="s">
        <v>64</v>
      </c>
      <c r="P7" s="17" t="s">
        <v>64</v>
      </c>
      <c r="Q7" s="17" t="s">
        <v>64</v>
      </c>
      <c r="R7" s="69" t="s">
        <v>64</v>
      </c>
      <c r="S7" s="2" t="s">
        <v>64</v>
      </c>
      <c r="T7" s="2">
        <v>0</v>
      </c>
      <c r="U7" s="56" t="s">
        <v>64</v>
      </c>
      <c r="V7" s="56" t="s">
        <v>64</v>
      </c>
      <c r="W7" s="1" t="s">
        <v>64</v>
      </c>
      <c r="X7" s="1" t="s">
        <v>64</v>
      </c>
      <c r="Y7" s="180"/>
      <c r="Z7" s="2" t="s">
        <v>64</v>
      </c>
      <c r="AA7" s="177" t="s">
        <v>64</v>
      </c>
      <c r="AB7" s="178"/>
      <c r="AC7" s="2" t="s">
        <v>64</v>
      </c>
      <c r="AD7" s="1" t="s">
        <v>64</v>
      </c>
    </row>
    <row r="8" spans="1:30" ht="60" customHeight="1" x14ac:dyDescent="0.35">
      <c r="A8" s="164"/>
      <c r="B8" s="166"/>
      <c r="C8" s="22" t="s">
        <v>54</v>
      </c>
      <c r="D8" s="164"/>
      <c r="E8" s="170"/>
      <c r="F8" s="50" t="s">
        <v>75</v>
      </c>
      <c r="G8" s="3">
        <v>0.34</v>
      </c>
      <c r="H8" s="56">
        <v>0</v>
      </c>
      <c r="I8" s="60">
        <v>0</v>
      </c>
      <c r="J8" s="92">
        <v>0.6</v>
      </c>
      <c r="K8" s="78">
        <v>1.2E-2</v>
      </c>
      <c r="L8" s="4">
        <v>0</v>
      </c>
      <c r="M8" s="85">
        <v>0.126</v>
      </c>
      <c r="N8" s="53">
        <v>0</v>
      </c>
      <c r="O8" s="16">
        <v>5.0000000000000001E-3</v>
      </c>
      <c r="P8" s="16">
        <v>0.105</v>
      </c>
      <c r="Q8" s="16">
        <v>0.01</v>
      </c>
      <c r="R8" s="70">
        <v>0</v>
      </c>
      <c r="S8" s="66">
        <v>0</v>
      </c>
      <c r="T8" s="2">
        <v>0</v>
      </c>
      <c r="U8" s="56">
        <v>0</v>
      </c>
      <c r="V8" s="56">
        <v>0</v>
      </c>
      <c r="W8" s="85">
        <v>0.36677999999999999</v>
      </c>
      <c r="X8" s="84">
        <v>0.20599999999999999</v>
      </c>
      <c r="Y8" s="180"/>
      <c r="Z8" s="18">
        <v>7.0000000000000007E-2</v>
      </c>
      <c r="AA8" s="86">
        <v>7.4999999999999997E-2</v>
      </c>
      <c r="AB8" s="87"/>
      <c r="AC8" s="55">
        <v>5.0000000000000001E-3</v>
      </c>
      <c r="AD8" s="55">
        <v>0.11</v>
      </c>
    </row>
    <row r="9" spans="1:30" ht="58" customHeight="1" x14ac:dyDescent="0.35">
      <c r="A9" s="164"/>
      <c r="B9" s="166"/>
      <c r="C9" s="23" t="s">
        <v>55</v>
      </c>
      <c r="D9" s="164"/>
      <c r="E9" s="24" t="s">
        <v>14</v>
      </c>
      <c r="F9" s="51" t="s">
        <v>76</v>
      </c>
      <c r="G9" s="4" t="s">
        <v>64</v>
      </c>
      <c r="H9" s="56">
        <v>0</v>
      </c>
      <c r="I9" s="60">
        <f>16/1000</f>
        <v>1.6E-2</v>
      </c>
      <c r="J9" s="98"/>
      <c r="K9" s="78">
        <v>0</v>
      </c>
      <c r="L9" s="1">
        <v>0</v>
      </c>
      <c r="M9" s="4">
        <v>0</v>
      </c>
      <c r="N9" s="4">
        <v>0</v>
      </c>
      <c r="O9" s="16">
        <v>0</v>
      </c>
      <c r="P9" s="16">
        <v>0</v>
      </c>
      <c r="Q9" s="16">
        <v>0</v>
      </c>
      <c r="R9" s="70">
        <v>0</v>
      </c>
      <c r="S9" s="2">
        <v>0</v>
      </c>
      <c r="T9" s="2">
        <v>0</v>
      </c>
      <c r="U9" s="56">
        <v>0</v>
      </c>
      <c r="V9" s="56">
        <v>0</v>
      </c>
      <c r="W9" s="1">
        <v>0</v>
      </c>
      <c r="X9" s="4">
        <v>6.0000000000000001E-3</v>
      </c>
      <c r="Y9" s="180"/>
      <c r="Z9" s="2">
        <v>0</v>
      </c>
      <c r="AA9" s="88">
        <v>0</v>
      </c>
      <c r="AB9" s="89"/>
      <c r="AC9" s="2">
        <v>0</v>
      </c>
      <c r="AD9" s="1">
        <v>0</v>
      </c>
    </row>
    <row r="10" spans="1:30" ht="43" customHeight="1" x14ac:dyDescent="0.35">
      <c r="A10" s="164"/>
      <c r="B10" s="166"/>
      <c r="C10" s="25" t="s">
        <v>56</v>
      </c>
      <c r="D10" s="161"/>
      <c r="E10" s="26" t="s">
        <v>15</v>
      </c>
      <c r="F10" s="16" t="s">
        <v>64</v>
      </c>
      <c r="G10" s="4" t="s">
        <v>64</v>
      </c>
      <c r="H10" s="56" t="s">
        <v>64</v>
      </c>
      <c r="I10" s="60" t="s">
        <v>64</v>
      </c>
      <c r="J10" s="92"/>
      <c r="K10" s="78" t="s">
        <v>64</v>
      </c>
      <c r="L10" s="1">
        <v>0</v>
      </c>
      <c r="M10" s="4">
        <v>0</v>
      </c>
      <c r="N10" s="4">
        <v>0</v>
      </c>
      <c r="O10" s="16" t="s">
        <v>64</v>
      </c>
      <c r="P10" s="16">
        <v>0</v>
      </c>
      <c r="Q10" s="16" t="s">
        <v>64</v>
      </c>
      <c r="R10" s="69" t="s">
        <v>64</v>
      </c>
      <c r="S10" s="2">
        <v>0</v>
      </c>
      <c r="T10" s="2">
        <v>0</v>
      </c>
      <c r="U10" s="56" t="s">
        <v>64</v>
      </c>
      <c r="V10" s="56" t="s">
        <v>64</v>
      </c>
      <c r="W10" s="1">
        <v>0</v>
      </c>
      <c r="X10" s="2" t="s">
        <v>64</v>
      </c>
      <c r="Y10" s="180"/>
      <c r="Z10" s="2" t="s">
        <v>64</v>
      </c>
      <c r="AA10" s="88" t="s">
        <v>64</v>
      </c>
      <c r="AB10" s="89"/>
      <c r="AC10" s="2" t="s">
        <v>64</v>
      </c>
      <c r="AD10" s="1" t="s">
        <v>64</v>
      </c>
    </row>
    <row r="11" spans="1:30" ht="101.5" customHeight="1" x14ac:dyDescent="0.35">
      <c r="A11" s="164"/>
      <c r="B11" s="166"/>
      <c r="C11" s="23" t="s">
        <v>57</v>
      </c>
      <c r="D11" s="27" t="s">
        <v>16</v>
      </c>
      <c r="E11" s="24" t="s">
        <v>17</v>
      </c>
      <c r="F11" s="16" t="s">
        <v>64</v>
      </c>
      <c r="G11" s="4" t="s">
        <v>64</v>
      </c>
      <c r="H11" s="56" t="s">
        <v>64</v>
      </c>
      <c r="I11" s="60">
        <v>0</v>
      </c>
      <c r="J11" s="98"/>
      <c r="K11" s="78" t="s">
        <v>64</v>
      </c>
      <c r="L11" s="1">
        <v>0</v>
      </c>
      <c r="M11" s="4">
        <v>0</v>
      </c>
      <c r="N11" s="4">
        <v>0</v>
      </c>
      <c r="O11" s="16" t="s">
        <v>64</v>
      </c>
      <c r="P11" s="16" t="s">
        <v>64</v>
      </c>
      <c r="Q11" s="16" t="s">
        <v>64</v>
      </c>
      <c r="R11" s="69" t="s">
        <v>64</v>
      </c>
      <c r="S11" s="2" t="s">
        <v>64</v>
      </c>
      <c r="T11" s="2">
        <v>0</v>
      </c>
      <c r="U11" s="56" t="s">
        <v>64</v>
      </c>
      <c r="V11" s="56" t="s">
        <v>64</v>
      </c>
      <c r="W11" s="1">
        <v>0</v>
      </c>
      <c r="X11" s="2" t="s">
        <v>64</v>
      </c>
      <c r="Y11" s="180"/>
      <c r="Z11" s="1">
        <v>0</v>
      </c>
      <c r="AA11" s="173">
        <v>0</v>
      </c>
      <c r="AB11" s="174"/>
      <c r="AC11" s="2">
        <v>0</v>
      </c>
      <c r="AD11" s="1">
        <v>0</v>
      </c>
    </row>
    <row r="12" spans="1:30" ht="47.5" customHeight="1" x14ac:dyDescent="0.35">
      <c r="A12" s="164"/>
      <c r="B12" s="166"/>
      <c r="C12" s="26" t="s">
        <v>18</v>
      </c>
      <c r="D12" s="28" t="s">
        <v>19</v>
      </c>
      <c r="E12" s="24" t="s">
        <v>20</v>
      </c>
      <c r="F12" s="16" t="s">
        <v>64</v>
      </c>
      <c r="G12" s="3">
        <v>0.28000000000000003</v>
      </c>
      <c r="H12" s="56" t="s">
        <v>64</v>
      </c>
      <c r="I12" s="60"/>
      <c r="J12" s="98"/>
      <c r="K12" s="78" t="s">
        <v>64</v>
      </c>
      <c r="L12" s="1">
        <v>0</v>
      </c>
      <c r="M12" s="4">
        <v>0</v>
      </c>
      <c r="N12" s="4">
        <v>0</v>
      </c>
      <c r="O12" s="16">
        <v>0.09</v>
      </c>
      <c r="P12" s="16">
        <v>0</v>
      </c>
      <c r="Q12" s="16">
        <v>0</v>
      </c>
      <c r="R12" s="69">
        <v>0</v>
      </c>
      <c r="S12" s="2" t="s">
        <v>64</v>
      </c>
      <c r="T12" s="2">
        <v>0</v>
      </c>
      <c r="U12" s="56" t="s">
        <v>64</v>
      </c>
      <c r="V12" s="56" t="s">
        <v>64</v>
      </c>
      <c r="W12" s="1">
        <v>0</v>
      </c>
      <c r="X12" s="2" t="s">
        <v>64</v>
      </c>
      <c r="Y12" s="180"/>
      <c r="Z12" s="1">
        <v>0</v>
      </c>
      <c r="AA12" s="173">
        <v>0</v>
      </c>
      <c r="AB12" s="174"/>
      <c r="AC12" s="2">
        <v>0</v>
      </c>
      <c r="AD12" s="1">
        <v>0</v>
      </c>
    </row>
    <row r="13" spans="1:30" ht="105.5" customHeight="1" x14ac:dyDescent="0.35">
      <c r="A13" s="161"/>
      <c r="B13" s="167"/>
      <c r="C13" s="23" t="s">
        <v>58</v>
      </c>
      <c r="D13" s="27" t="s">
        <v>21</v>
      </c>
      <c r="E13" s="24" t="s">
        <v>22</v>
      </c>
      <c r="F13" s="16" t="s">
        <v>64</v>
      </c>
      <c r="G13" s="4" t="s">
        <v>64</v>
      </c>
      <c r="H13" s="56" t="s">
        <v>64</v>
      </c>
      <c r="I13" s="97" t="s">
        <v>64</v>
      </c>
      <c r="J13" s="98"/>
      <c r="K13" s="78" t="s">
        <v>64</v>
      </c>
      <c r="L13" s="1" t="s">
        <v>64</v>
      </c>
      <c r="M13" s="4" t="s">
        <v>64</v>
      </c>
      <c r="N13" s="4" t="s">
        <v>64</v>
      </c>
      <c r="O13" s="16" t="s">
        <v>64</v>
      </c>
      <c r="P13" s="16" t="s">
        <v>64</v>
      </c>
      <c r="Q13" s="16" t="s">
        <v>64</v>
      </c>
      <c r="R13" s="69" t="s">
        <v>64</v>
      </c>
      <c r="S13" s="2" t="s">
        <v>64</v>
      </c>
      <c r="T13" s="2">
        <v>0</v>
      </c>
      <c r="U13" s="56" t="s">
        <v>64</v>
      </c>
      <c r="V13" s="56" t="s">
        <v>64</v>
      </c>
      <c r="W13" s="1" t="s">
        <v>64</v>
      </c>
      <c r="X13" s="2" t="s">
        <v>64</v>
      </c>
      <c r="Y13" s="181"/>
      <c r="Z13" s="1" t="s">
        <v>64</v>
      </c>
      <c r="AA13" s="173" t="s">
        <v>64</v>
      </c>
      <c r="AB13" s="174"/>
      <c r="AC13" s="2" t="s">
        <v>64</v>
      </c>
      <c r="AD13" s="1" t="s">
        <v>64</v>
      </c>
    </row>
    <row r="14" spans="1:30" ht="104.5" customHeight="1" thickBot="1" x14ac:dyDescent="0.4">
      <c r="A14" s="27">
        <v>2</v>
      </c>
      <c r="B14" s="37" t="s">
        <v>23</v>
      </c>
      <c r="C14" s="23" t="s">
        <v>59</v>
      </c>
      <c r="D14" s="27" t="s">
        <v>24</v>
      </c>
      <c r="E14" s="24" t="s">
        <v>25</v>
      </c>
      <c r="F14" s="50">
        <v>0</v>
      </c>
      <c r="G14" s="6">
        <v>0.2</v>
      </c>
      <c r="H14" s="5" t="s">
        <v>71</v>
      </c>
      <c r="I14" s="60">
        <v>0</v>
      </c>
      <c r="J14" s="60">
        <v>0.15</v>
      </c>
      <c r="K14" s="78">
        <v>2.3E-2</v>
      </c>
      <c r="L14" s="71">
        <v>0</v>
      </c>
      <c r="M14" s="85">
        <v>0.218</v>
      </c>
      <c r="N14" s="85">
        <v>0</v>
      </c>
      <c r="O14" s="16">
        <v>1E-3</v>
      </c>
      <c r="P14" s="16">
        <v>0</v>
      </c>
      <c r="Q14" s="16">
        <v>0.01</v>
      </c>
      <c r="R14" s="70">
        <v>0</v>
      </c>
      <c r="S14" s="66">
        <v>0</v>
      </c>
      <c r="T14" s="2">
        <v>0</v>
      </c>
      <c r="U14" s="5" t="s">
        <v>71</v>
      </c>
      <c r="V14" s="5" t="s">
        <v>71</v>
      </c>
      <c r="W14" s="85">
        <v>0.87</v>
      </c>
      <c r="X14" s="2">
        <v>0.23</v>
      </c>
      <c r="Y14" s="18">
        <v>0</v>
      </c>
      <c r="Z14" s="18">
        <v>0.13</v>
      </c>
      <c r="AA14" s="86">
        <v>8.5000000000000006E-2</v>
      </c>
      <c r="AB14" s="87"/>
      <c r="AC14" s="18">
        <v>0</v>
      </c>
      <c r="AD14" s="55">
        <v>1.0900000000000001</v>
      </c>
    </row>
    <row r="15" spans="1:30" ht="115.5" customHeight="1" x14ac:dyDescent="0.35">
      <c r="A15" s="27">
        <v>3</v>
      </c>
      <c r="B15" s="29" t="s">
        <v>26</v>
      </c>
      <c r="C15" s="25" t="s">
        <v>60</v>
      </c>
      <c r="D15" s="28" t="s">
        <v>27</v>
      </c>
      <c r="E15" s="26" t="s">
        <v>28</v>
      </c>
      <c r="F15" s="50">
        <v>0</v>
      </c>
      <c r="G15" s="4" t="s">
        <v>64</v>
      </c>
      <c r="H15" s="57">
        <v>0</v>
      </c>
      <c r="I15" s="57">
        <v>0</v>
      </c>
      <c r="J15" s="95">
        <v>0</v>
      </c>
      <c r="K15" s="78">
        <v>0.02</v>
      </c>
      <c r="L15" s="1">
        <v>0</v>
      </c>
      <c r="M15" s="4">
        <v>0</v>
      </c>
      <c r="N15" s="4">
        <v>0</v>
      </c>
      <c r="O15" s="16">
        <v>1E-3</v>
      </c>
      <c r="P15" s="16">
        <v>0</v>
      </c>
      <c r="Q15" s="16" t="s">
        <v>64</v>
      </c>
      <c r="R15" s="69" t="s">
        <v>64</v>
      </c>
      <c r="S15" s="2">
        <v>0</v>
      </c>
      <c r="T15" s="2">
        <v>0</v>
      </c>
      <c r="U15" s="57">
        <v>0</v>
      </c>
      <c r="V15" s="57">
        <v>0</v>
      </c>
      <c r="W15" s="1">
        <v>0</v>
      </c>
      <c r="X15" s="2" t="s">
        <v>64</v>
      </c>
      <c r="Y15" s="2">
        <v>0</v>
      </c>
      <c r="Z15" s="2">
        <v>0</v>
      </c>
      <c r="AA15" s="88">
        <v>0</v>
      </c>
      <c r="AB15" s="89"/>
      <c r="AC15" s="2">
        <v>0</v>
      </c>
      <c r="AD15" s="1">
        <v>0</v>
      </c>
    </row>
    <row r="16" spans="1:30" ht="74.5" customHeight="1" x14ac:dyDescent="0.35">
      <c r="A16" s="160">
        <v>4</v>
      </c>
      <c r="B16" s="162" t="s">
        <v>29</v>
      </c>
      <c r="C16" s="22" t="s">
        <v>61</v>
      </c>
      <c r="D16" s="27" t="s">
        <v>30</v>
      </c>
      <c r="E16" s="30" t="s">
        <v>31</v>
      </c>
      <c r="F16" s="50">
        <v>0</v>
      </c>
      <c r="G16" s="3">
        <v>0.04</v>
      </c>
      <c r="H16" s="57">
        <v>0</v>
      </c>
      <c r="I16" s="60">
        <v>0</v>
      </c>
      <c r="J16" s="91">
        <v>0</v>
      </c>
      <c r="K16" s="78">
        <v>0</v>
      </c>
      <c r="L16" s="4">
        <v>0</v>
      </c>
      <c r="M16" s="4">
        <v>0</v>
      </c>
      <c r="N16" s="4">
        <v>0</v>
      </c>
      <c r="O16" s="16">
        <v>0</v>
      </c>
      <c r="P16" s="16">
        <v>0</v>
      </c>
      <c r="Q16" s="16" t="s">
        <v>64</v>
      </c>
      <c r="R16" s="69" t="s">
        <v>64</v>
      </c>
      <c r="S16" s="2" t="s">
        <v>64</v>
      </c>
      <c r="T16" s="2">
        <v>0</v>
      </c>
      <c r="U16" s="57">
        <v>0</v>
      </c>
      <c r="V16" s="57">
        <v>0</v>
      </c>
      <c r="W16" s="4">
        <v>0</v>
      </c>
      <c r="X16" s="2" t="s">
        <v>64</v>
      </c>
      <c r="Y16" s="2">
        <v>0</v>
      </c>
      <c r="Z16" s="2">
        <v>0</v>
      </c>
      <c r="AA16" s="88">
        <v>0</v>
      </c>
      <c r="AB16" s="89"/>
      <c r="AC16" s="2">
        <v>0</v>
      </c>
      <c r="AD16" s="1">
        <v>0</v>
      </c>
    </row>
    <row r="17" spans="1:30" ht="18.5" customHeight="1" x14ac:dyDescent="0.35">
      <c r="A17" s="161"/>
      <c r="B17" s="163"/>
      <c r="C17" s="24" t="s">
        <v>32</v>
      </c>
      <c r="D17" s="27"/>
      <c r="E17" s="30"/>
      <c r="F17" s="17" t="s">
        <v>64</v>
      </c>
      <c r="G17" s="4" t="s">
        <v>64</v>
      </c>
      <c r="H17" s="58" t="s">
        <v>64</v>
      </c>
      <c r="I17" s="56" t="s">
        <v>64</v>
      </c>
      <c r="J17" s="93" t="s">
        <v>64</v>
      </c>
      <c r="K17" s="13" t="s">
        <v>64</v>
      </c>
      <c r="L17" s="1" t="s">
        <v>64</v>
      </c>
      <c r="M17" s="4" t="s">
        <v>64</v>
      </c>
      <c r="N17" s="4" t="s">
        <v>64</v>
      </c>
      <c r="O17" s="16" t="s">
        <v>64</v>
      </c>
      <c r="P17" s="16" t="s">
        <v>64</v>
      </c>
      <c r="Q17" s="16" t="s">
        <v>64</v>
      </c>
      <c r="R17" s="69" t="s">
        <v>64</v>
      </c>
      <c r="S17" s="68" t="s">
        <v>64</v>
      </c>
      <c r="T17" s="2" t="s">
        <v>64</v>
      </c>
      <c r="U17" s="58" t="s">
        <v>64</v>
      </c>
      <c r="V17" s="58" t="s">
        <v>64</v>
      </c>
      <c r="W17" s="1" t="s">
        <v>64</v>
      </c>
      <c r="X17" s="2" t="s">
        <v>64</v>
      </c>
      <c r="Y17" s="1" t="s">
        <v>64</v>
      </c>
      <c r="Z17" s="1" t="s">
        <v>64</v>
      </c>
      <c r="AA17" s="173" t="s">
        <v>64</v>
      </c>
      <c r="AB17" s="174"/>
      <c r="AC17" s="1" t="s">
        <v>64</v>
      </c>
      <c r="AD17" s="1" t="s">
        <v>64</v>
      </c>
    </row>
    <row r="18" spans="1:30" ht="14.5" customHeight="1" x14ac:dyDescent="0.35">
      <c r="A18" s="38"/>
      <c r="B18" s="39"/>
      <c r="C18" s="40"/>
      <c r="D18" s="39"/>
      <c r="E18" s="39"/>
      <c r="F18" s="41"/>
      <c r="G18" s="8"/>
      <c r="H18" s="65"/>
      <c r="I18" s="59"/>
      <c r="J18" s="94"/>
      <c r="K18" s="7"/>
      <c r="L18" s="59"/>
      <c r="M18" s="15"/>
      <c r="N18" s="15"/>
      <c r="O18" s="54"/>
      <c r="P18" s="15"/>
      <c r="Q18" s="15"/>
      <c r="R18" s="38"/>
      <c r="S18" s="7"/>
      <c r="T18" s="38"/>
      <c r="U18" s="7"/>
      <c r="V18" s="7"/>
      <c r="W18" s="7"/>
      <c r="X18" s="7"/>
      <c r="Y18" s="90"/>
      <c r="Z18" s="52"/>
      <c r="AA18" s="171"/>
      <c r="AB18" s="172"/>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9">
    <mergeCell ref="A1:G1"/>
    <mergeCell ref="A2:G2"/>
    <mergeCell ref="A3:G3"/>
    <mergeCell ref="A4:E4"/>
    <mergeCell ref="F4:AB4"/>
    <mergeCell ref="AA12:AB12"/>
    <mergeCell ref="AA13:AB13"/>
    <mergeCell ref="AA17:AB17"/>
    <mergeCell ref="AA18:AB18"/>
    <mergeCell ref="A16:A17"/>
    <mergeCell ref="B16:B17"/>
    <mergeCell ref="A6:A13"/>
    <mergeCell ref="B6:B13"/>
    <mergeCell ref="D6:D10"/>
    <mergeCell ref="E6:E8"/>
    <mergeCell ref="AA6:AB6"/>
    <mergeCell ref="AA7:AB7"/>
    <mergeCell ref="AA11:AB11"/>
    <mergeCell ref="Y6:Y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7D98F-D604-4C69-90E1-52F0737076F2}">
  <dimension ref="A1:AD21"/>
  <sheetViews>
    <sheetView topLeftCell="E13" zoomScale="60" zoomScaleNormal="60" workbookViewId="0">
      <selection activeCell="R6" sqref="R6:R17"/>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20"/>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20"/>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20"/>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74</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60">
        <v>1</v>
      </c>
      <c r="B6" s="165" t="s">
        <v>11</v>
      </c>
      <c r="C6" s="22" t="s">
        <v>52</v>
      </c>
      <c r="D6" s="160" t="s">
        <v>12</v>
      </c>
      <c r="E6" s="168" t="s">
        <v>13</v>
      </c>
      <c r="F6" s="16" t="s">
        <v>64</v>
      </c>
      <c r="G6" s="102" t="s">
        <v>64</v>
      </c>
      <c r="H6" s="60" t="s">
        <v>64</v>
      </c>
      <c r="I6" s="60" t="s">
        <v>64</v>
      </c>
      <c r="J6" s="185">
        <v>0.55000000000000004</v>
      </c>
      <c r="K6" s="78">
        <v>1.4999999999999999E-2</v>
      </c>
      <c r="L6" s="4" t="s">
        <v>64</v>
      </c>
      <c r="M6" s="4" t="s">
        <v>64</v>
      </c>
      <c r="N6" s="4" t="s">
        <v>64</v>
      </c>
      <c r="O6" s="17" t="s">
        <v>64</v>
      </c>
      <c r="P6" s="17">
        <v>0</v>
      </c>
      <c r="Q6" s="17" t="s">
        <v>64</v>
      </c>
      <c r="R6" s="69" t="s">
        <v>64</v>
      </c>
      <c r="S6" s="2" t="s">
        <v>64</v>
      </c>
      <c r="T6" s="2">
        <v>0</v>
      </c>
      <c r="U6" s="60" t="s">
        <v>64</v>
      </c>
      <c r="V6" s="60" t="s">
        <v>64</v>
      </c>
      <c r="W6" s="1" t="s">
        <v>64</v>
      </c>
      <c r="X6" s="4" t="s">
        <v>64</v>
      </c>
      <c r="Y6" s="182" t="s">
        <v>85</v>
      </c>
      <c r="Z6" s="2" t="s">
        <v>64</v>
      </c>
      <c r="AA6" s="11" t="s">
        <v>64</v>
      </c>
      <c r="AB6" s="11"/>
      <c r="AC6" s="2" t="s">
        <v>64</v>
      </c>
      <c r="AD6" s="1" t="s">
        <v>64</v>
      </c>
    </row>
    <row r="7" spans="1:30" ht="75" customHeight="1" x14ac:dyDescent="0.35">
      <c r="A7" s="164"/>
      <c r="B7" s="166"/>
      <c r="C7" s="23" t="s">
        <v>53</v>
      </c>
      <c r="D7" s="164"/>
      <c r="E7" s="169"/>
      <c r="F7" s="16" t="s">
        <v>64</v>
      </c>
      <c r="G7" s="102" t="s">
        <v>64</v>
      </c>
      <c r="H7" s="56" t="s">
        <v>64</v>
      </c>
      <c r="I7" s="60" t="s">
        <v>64</v>
      </c>
      <c r="J7" s="186"/>
      <c r="K7" s="78" t="s">
        <v>64</v>
      </c>
      <c r="L7" s="4" t="s">
        <v>64</v>
      </c>
      <c r="M7" s="4" t="s">
        <v>64</v>
      </c>
      <c r="N7" s="4" t="s">
        <v>64</v>
      </c>
      <c r="O7" s="17" t="s">
        <v>64</v>
      </c>
      <c r="P7" s="17">
        <v>0</v>
      </c>
      <c r="Q7" s="17" t="s">
        <v>64</v>
      </c>
      <c r="R7" s="69" t="s">
        <v>64</v>
      </c>
      <c r="S7" s="2" t="s">
        <v>64</v>
      </c>
      <c r="T7" s="2">
        <v>0</v>
      </c>
      <c r="U7" s="56" t="s">
        <v>64</v>
      </c>
      <c r="V7" s="56" t="s">
        <v>64</v>
      </c>
      <c r="W7" s="1" t="s">
        <v>64</v>
      </c>
      <c r="X7" s="4" t="s">
        <v>64</v>
      </c>
      <c r="Y7" s="183"/>
      <c r="Z7" s="2" t="s">
        <v>64</v>
      </c>
      <c r="AA7" s="11" t="s">
        <v>64</v>
      </c>
      <c r="AB7" s="11"/>
      <c r="AC7" s="2" t="s">
        <v>64</v>
      </c>
      <c r="AD7" s="1" t="s">
        <v>64</v>
      </c>
    </row>
    <row r="8" spans="1:30" ht="60" customHeight="1" x14ac:dyDescent="0.35">
      <c r="A8" s="164"/>
      <c r="B8" s="166"/>
      <c r="C8" s="22" t="s">
        <v>54</v>
      </c>
      <c r="D8" s="164"/>
      <c r="E8" s="170"/>
      <c r="F8" s="50" t="s">
        <v>84</v>
      </c>
      <c r="G8" s="104">
        <v>0.16</v>
      </c>
      <c r="H8" s="56">
        <v>0</v>
      </c>
      <c r="I8" s="60">
        <f>40/1000</f>
        <v>0.04</v>
      </c>
      <c r="J8" s="186"/>
      <c r="K8" s="78" t="s">
        <v>64</v>
      </c>
      <c r="L8" s="16">
        <f>0.14+0.28+0.122</f>
        <v>0.54200000000000004</v>
      </c>
      <c r="M8" s="85">
        <v>0.27600000000000002</v>
      </c>
      <c r="N8" s="53">
        <v>0</v>
      </c>
      <c r="O8" s="16">
        <v>0.01</v>
      </c>
      <c r="P8" s="16">
        <v>0.185</v>
      </c>
      <c r="Q8" s="16">
        <v>0.03</v>
      </c>
      <c r="R8" s="70" t="s">
        <v>64</v>
      </c>
      <c r="S8" s="66">
        <v>0</v>
      </c>
      <c r="T8" s="2">
        <v>0</v>
      </c>
      <c r="U8" s="56">
        <v>0</v>
      </c>
      <c r="V8" s="56">
        <v>0</v>
      </c>
      <c r="W8" s="4">
        <v>0.40600000000000003</v>
      </c>
      <c r="X8" s="84" t="s">
        <v>86</v>
      </c>
      <c r="Y8" s="183"/>
      <c r="Z8" s="18">
        <v>0.30199999999999999</v>
      </c>
      <c r="AA8" s="18">
        <v>0.1</v>
      </c>
      <c r="AB8" s="18"/>
      <c r="AC8" s="55">
        <v>5.0000000000000001E-3</v>
      </c>
      <c r="AD8" s="55">
        <v>7.1999999999999995E-2</v>
      </c>
    </row>
    <row r="9" spans="1:30" ht="58" customHeight="1" x14ac:dyDescent="0.35">
      <c r="A9" s="164"/>
      <c r="B9" s="166"/>
      <c r="C9" s="23" t="s">
        <v>55</v>
      </c>
      <c r="D9" s="164"/>
      <c r="E9" s="24" t="s">
        <v>14</v>
      </c>
      <c r="F9" s="51">
        <v>8.6519999999999992</v>
      </c>
      <c r="G9" s="103" t="s">
        <v>64</v>
      </c>
      <c r="H9" s="56">
        <v>0</v>
      </c>
      <c r="I9" s="60">
        <v>0</v>
      </c>
      <c r="J9" s="186"/>
      <c r="K9" s="78">
        <v>0</v>
      </c>
      <c r="L9" s="4">
        <v>0</v>
      </c>
      <c r="M9" s="4">
        <v>0</v>
      </c>
      <c r="N9" s="4">
        <v>0</v>
      </c>
      <c r="O9" s="16">
        <v>0</v>
      </c>
      <c r="P9" s="16">
        <v>0</v>
      </c>
      <c r="Q9" s="16">
        <v>0</v>
      </c>
      <c r="R9" s="70" t="s">
        <v>64</v>
      </c>
      <c r="S9" s="2">
        <v>0</v>
      </c>
      <c r="T9" s="2">
        <v>0</v>
      </c>
      <c r="U9" s="56">
        <v>0</v>
      </c>
      <c r="V9" s="56">
        <v>0</v>
      </c>
      <c r="W9" s="1">
        <v>0</v>
      </c>
      <c r="X9" s="4">
        <v>0</v>
      </c>
      <c r="Y9" s="183"/>
      <c r="Z9" s="2">
        <v>0</v>
      </c>
      <c r="AA9" s="2">
        <v>0</v>
      </c>
      <c r="AB9" s="2"/>
      <c r="AC9" s="2">
        <v>0</v>
      </c>
      <c r="AD9" s="1">
        <v>0</v>
      </c>
    </row>
    <row r="10" spans="1:30" ht="43" customHeight="1" x14ac:dyDescent="0.35">
      <c r="A10" s="164"/>
      <c r="B10" s="166"/>
      <c r="C10" s="25" t="s">
        <v>56</v>
      </c>
      <c r="D10" s="161"/>
      <c r="E10" s="26" t="s">
        <v>15</v>
      </c>
      <c r="F10" s="16" t="s">
        <v>64</v>
      </c>
      <c r="G10" s="103" t="s">
        <v>64</v>
      </c>
      <c r="H10" s="56" t="s">
        <v>64</v>
      </c>
      <c r="I10" s="60" t="s">
        <v>64</v>
      </c>
      <c r="J10" s="186"/>
      <c r="K10" s="78" t="s">
        <v>64</v>
      </c>
      <c r="L10" s="4">
        <v>0</v>
      </c>
      <c r="M10" s="4">
        <v>0</v>
      </c>
      <c r="N10" s="4">
        <v>0</v>
      </c>
      <c r="O10" s="16" t="s">
        <v>64</v>
      </c>
      <c r="P10" s="17">
        <v>0</v>
      </c>
      <c r="Q10" s="16" t="s">
        <v>64</v>
      </c>
      <c r="R10" s="69" t="s">
        <v>64</v>
      </c>
      <c r="S10" s="2">
        <v>0</v>
      </c>
      <c r="T10" s="2">
        <v>0</v>
      </c>
      <c r="U10" s="56" t="s">
        <v>64</v>
      </c>
      <c r="V10" s="56" t="s">
        <v>64</v>
      </c>
      <c r="W10" s="1">
        <v>0</v>
      </c>
      <c r="X10" s="2" t="s">
        <v>64</v>
      </c>
      <c r="Y10" s="183"/>
      <c r="Z10" s="2" t="s">
        <v>64</v>
      </c>
      <c r="AA10" s="88" t="s">
        <v>64</v>
      </c>
      <c r="AB10" s="89"/>
      <c r="AC10" s="2" t="s">
        <v>64</v>
      </c>
      <c r="AD10" s="1" t="s">
        <v>64</v>
      </c>
    </row>
    <row r="11" spans="1:30" ht="101.5" customHeight="1" x14ac:dyDescent="0.35">
      <c r="A11" s="164"/>
      <c r="B11" s="166"/>
      <c r="C11" s="23" t="s">
        <v>57</v>
      </c>
      <c r="D11" s="27" t="s">
        <v>16</v>
      </c>
      <c r="E11" s="24" t="s">
        <v>17</v>
      </c>
      <c r="F11" s="16" t="s">
        <v>64</v>
      </c>
      <c r="G11" s="103" t="s">
        <v>64</v>
      </c>
      <c r="H11" s="56" t="s">
        <v>64</v>
      </c>
      <c r="I11" s="60" t="s">
        <v>64</v>
      </c>
      <c r="J11" s="186"/>
      <c r="K11" s="78" t="s">
        <v>64</v>
      </c>
      <c r="L11" s="4">
        <v>0</v>
      </c>
      <c r="M11" s="4">
        <v>0</v>
      </c>
      <c r="N11" s="4">
        <v>0</v>
      </c>
      <c r="O11" s="16" t="s">
        <v>64</v>
      </c>
      <c r="P11" s="17">
        <v>0</v>
      </c>
      <c r="Q11" s="16" t="s">
        <v>64</v>
      </c>
      <c r="R11" s="69" t="s">
        <v>64</v>
      </c>
      <c r="S11" s="2" t="s">
        <v>64</v>
      </c>
      <c r="T11" s="2">
        <v>0</v>
      </c>
      <c r="U11" s="56" t="s">
        <v>64</v>
      </c>
      <c r="V11" s="56" t="s">
        <v>64</v>
      </c>
      <c r="W11" s="1">
        <v>0</v>
      </c>
      <c r="X11" s="2" t="s">
        <v>64</v>
      </c>
      <c r="Y11" s="183"/>
      <c r="Z11" s="1">
        <v>0</v>
      </c>
      <c r="AA11" s="100">
        <v>0</v>
      </c>
      <c r="AB11" s="101"/>
      <c r="AC11" s="2">
        <v>0</v>
      </c>
      <c r="AD11" s="1">
        <v>0</v>
      </c>
    </row>
    <row r="12" spans="1:30" ht="47.5" customHeight="1" x14ac:dyDescent="0.35">
      <c r="A12" s="164"/>
      <c r="B12" s="166"/>
      <c r="C12" s="26" t="s">
        <v>18</v>
      </c>
      <c r="D12" s="28" t="s">
        <v>19</v>
      </c>
      <c r="E12" s="24" t="s">
        <v>20</v>
      </c>
      <c r="F12" s="16" t="s">
        <v>64</v>
      </c>
      <c r="G12" s="104">
        <v>0.11</v>
      </c>
      <c r="H12" s="56" t="s">
        <v>64</v>
      </c>
      <c r="I12" s="60" t="s">
        <v>64</v>
      </c>
      <c r="J12" s="186"/>
      <c r="K12" s="78" t="s">
        <v>64</v>
      </c>
      <c r="L12" s="4">
        <v>0</v>
      </c>
      <c r="M12" s="4">
        <v>0</v>
      </c>
      <c r="N12" s="4">
        <v>0</v>
      </c>
      <c r="O12" s="16">
        <v>0.09</v>
      </c>
      <c r="P12" s="16">
        <v>0</v>
      </c>
      <c r="Q12" s="16">
        <v>0</v>
      </c>
      <c r="R12" s="69" t="s">
        <v>64</v>
      </c>
      <c r="S12" s="2" t="s">
        <v>64</v>
      </c>
      <c r="T12" s="2">
        <v>0</v>
      </c>
      <c r="U12" s="56" t="s">
        <v>64</v>
      </c>
      <c r="V12" s="56" t="s">
        <v>64</v>
      </c>
      <c r="W12" s="1">
        <v>0</v>
      </c>
      <c r="X12" s="2" t="s">
        <v>64</v>
      </c>
      <c r="Y12" s="183"/>
      <c r="Z12" s="1">
        <v>0</v>
      </c>
      <c r="AA12" s="100">
        <v>0</v>
      </c>
      <c r="AB12" s="101"/>
      <c r="AC12" s="2">
        <v>0</v>
      </c>
      <c r="AD12" s="1">
        <v>0</v>
      </c>
    </row>
    <row r="13" spans="1:30" ht="105.5" customHeight="1" x14ac:dyDescent="0.35">
      <c r="A13" s="161"/>
      <c r="B13" s="167"/>
      <c r="C13" s="23" t="s">
        <v>58</v>
      </c>
      <c r="D13" s="27" t="s">
        <v>21</v>
      </c>
      <c r="E13" s="24" t="s">
        <v>22</v>
      </c>
      <c r="F13" s="16" t="s">
        <v>64</v>
      </c>
      <c r="G13" s="103" t="s">
        <v>64</v>
      </c>
      <c r="H13" s="56" t="s">
        <v>64</v>
      </c>
      <c r="I13" s="60" t="s">
        <v>64</v>
      </c>
      <c r="J13" s="187"/>
      <c r="K13" s="78" t="s">
        <v>64</v>
      </c>
      <c r="L13" s="4" t="s">
        <v>64</v>
      </c>
      <c r="M13" s="4" t="s">
        <v>64</v>
      </c>
      <c r="N13" s="4" t="s">
        <v>64</v>
      </c>
      <c r="O13" s="16" t="s">
        <v>64</v>
      </c>
      <c r="P13" s="17">
        <v>0</v>
      </c>
      <c r="Q13" s="16" t="s">
        <v>64</v>
      </c>
      <c r="R13" s="69" t="s">
        <v>64</v>
      </c>
      <c r="S13" s="2" t="s">
        <v>64</v>
      </c>
      <c r="T13" s="2">
        <v>0</v>
      </c>
      <c r="U13" s="56" t="s">
        <v>64</v>
      </c>
      <c r="V13" s="56" t="s">
        <v>64</v>
      </c>
      <c r="W13" s="1" t="s">
        <v>64</v>
      </c>
      <c r="X13" s="2" t="s">
        <v>64</v>
      </c>
      <c r="Y13" s="184"/>
      <c r="Z13" s="1" t="s">
        <v>64</v>
      </c>
      <c r="AA13" s="100" t="s">
        <v>64</v>
      </c>
      <c r="AB13" s="101"/>
      <c r="AC13" s="2" t="s">
        <v>64</v>
      </c>
      <c r="AD13" s="1" t="s">
        <v>64</v>
      </c>
    </row>
    <row r="14" spans="1:30" ht="104.5" customHeight="1" x14ac:dyDescent="0.35">
      <c r="A14" s="27">
        <v>2</v>
      </c>
      <c r="B14" s="37" t="s">
        <v>23</v>
      </c>
      <c r="C14" s="23" t="s">
        <v>59</v>
      </c>
      <c r="D14" s="27" t="s">
        <v>24</v>
      </c>
      <c r="E14" s="24" t="s">
        <v>25</v>
      </c>
      <c r="F14" s="50">
        <v>0</v>
      </c>
      <c r="G14" s="104" t="s">
        <v>64</v>
      </c>
      <c r="H14" s="5" t="s">
        <v>71</v>
      </c>
      <c r="I14" s="60">
        <f>60/1000</f>
        <v>0.06</v>
      </c>
      <c r="J14" s="105">
        <v>0.2</v>
      </c>
      <c r="K14" s="78">
        <v>1.1120000000000001</v>
      </c>
      <c r="L14" s="99">
        <f>0.278+0.058+0.078</f>
        <v>0.41400000000000003</v>
      </c>
      <c r="M14" s="85">
        <v>0.38200000000000001</v>
      </c>
      <c r="N14" s="71">
        <v>0</v>
      </c>
      <c r="O14" s="16">
        <v>0.121</v>
      </c>
      <c r="P14" s="17">
        <v>0</v>
      </c>
      <c r="Q14" s="16">
        <v>3.4000000000000002E-2</v>
      </c>
      <c r="R14" s="70" t="s">
        <v>64</v>
      </c>
      <c r="S14" s="66">
        <v>0</v>
      </c>
      <c r="T14" s="2">
        <v>0</v>
      </c>
      <c r="U14" s="5" t="s">
        <v>71</v>
      </c>
      <c r="V14" s="5" t="s">
        <v>71</v>
      </c>
      <c r="W14" s="85">
        <v>0.40200000000000002</v>
      </c>
      <c r="X14" s="2">
        <v>233</v>
      </c>
      <c r="Y14" s="18">
        <v>0</v>
      </c>
      <c r="Z14" s="18">
        <v>0.19500000000000001</v>
      </c>
      <c r="AA14" s="86">
        <v>0.04</v>
      </c>
      <c r="AB14" s="87"/>
      <c r="AC14" s="18">
        <v>0</v>
      </c>
      <c r="AD14" s="55">
        <v>0.18</v>
      </c>
    </row>
    <row r="15" spans="1:30" ht="115.5" customHeight="1" x14ac:dyDescent="0.35">
      <c r="A15" s="27">
        <v>3</v>
      </c>
      <c r="B15" s="29" t="s">
        <v>26</v>
      </c>
      <c r="C15" s="25" t="s">
        <v>60</v>
      </c>
      <c r="D15" s="28" t="s">
        <v>27</v>
      </c>
      <c r="E15" s="26" t="s">
        <v>28</v>
      </c>
      <c r="F15" s="50">
        <v>6.0000000000000001E-3</v>
      </c>
      <c r="G15" s="103" t="s">
        <v>64</v>
      </c>
      <c r="H15" s="57">
        <v>0</v>
      </c>
      <c r="I15" s="112">
        <v>0</v>
      </c>
      <c r="J15" s="112">
        <v>0</v>
      </c>
      <c r="K15" s="78">
        <v>0</v>
      </c>
      <c r="L15" s="16">
        <v>0</v>
      </c>
      <c r="M15" s="4">
        <v>0</v>
      </c>
      <c r="N15" s="4">
        <v>0</v>
      </c>
      <c r="O15" s="16">
        <v>1E-3</v>
      </c>
      <c r="P15" s="16">
        <v>0</v>
      </c>
      <c r="Q15" s="16" t="s">
        <v>64</v>
      </c>
      <c r="R15" s="69">
        <v>0</v>
      </c>
      <c r="S15" s="2">
        <v>0</v>
      </c>
      <c r="T15" s="2">
        <v>0</v>
      </c>
      <c r="U15" s="57">
        <v>0</v>
      </c>
      <c r="V15" s="57">
        <v>0</v>
      </c>
      <c r="W15" s="1">
        <v>0</v>
      </c>
      <c r="X15" s="2" t="s">
        <v>64</v>
      </c>
      <c r="Y15" s="18">
        <v>0</v>
      </c>
      <c r="Z15" s="2">
        <v>0</v>
      </c>
      <c r="AA15" s="88">
        <v>0</v>
      </c>
      <c r="AB15" s="89"/>
      <c r="AC15" s="2">
        <v>0</v>
      </c>
      <c r="AD15" s="1">
        <v>0</v>
      </c>
    </row>
    <row r="16" spans="1:30" ht="74.5" customHeight="1" x14ac:dyDescent="0.35">
      <c r="A16" s="160">
        <v>4</v>
      </c>
      <c r="B16" s="162" t="s">
        <v>29</v>
      </c>
      <c r="C16" s="22" t="s">
        <v>61</v>
      </c>
      <c r="D16" s="27" t="s">
        <v>30</v>
      </c>
      <c r="E16" s="30" t="s">
        <v>31</v>
      </c>
      <c r="F16" s="50">
        <v>0</v>
      </c>
      <c r="G16" s="104" t="s">
        <v>64</v>
      </c>
      <c r="H16" s="108">
        <v>0</v>
      </c>
      <c r="I16" s="60">
        <v>0</v>
      </c>
      <c r="J16" s="188">
        <v>0</v>
      </c>
      <c r="K16" s="110">
        <v>0</v>
      </c>
      <c r="L16" s="16">
        <f>0.222+0.062</f>
        <v>0.28400000000000003</v>
      </c>
      <c r="M16" s="4">
        <v>0</v>
      </c>
      <c r="N16" s="4">
        <v>0</v>
      </c>
      <c r="O16" s="16">
        <v>0</v>
      </c>
      <c r="P16" s="16">
        <v>0</v>
      </c>
      <c r="Q16" s="16" t="s">
        <v>64</v>
      </c>
      <c r="R16" s="69">
        <v>0</v>
      </c>
      <c r="S16" s="2" t="s">
        <v>64</v>
      </c>
      <c r="T16" s="2">
        <v>0</v>
      </c>
      <c r="U16" s="108">
        <v>0</v>
      </c>
      <c r="V16" s="57">
        <v>0</v>
      </c>
      <c r="W16" s="4">
        <v>0</v>
      </c>
      <c r="X16" s="2" t="s">
        <v>64</v>
      </c>
      <c r="Y16" s="18">
        <v>0</v>
      </c>
      <c r="Z16" s="2">
        <v>0</v>
      </c>
      <c r="AA16" s="88">
        <v>0</v>
      </c>
      <c r="AB16" s="89"/>
      <c r="AC16" s="2">
        <v>0</v>
      </c>
      <c r="AD16" s="1">
        <v>0</v>
      </c>
    </row>
    <row r="17" spans="1:30" ht="18.5" customHeight="1" x14ac:dyDescent="0.35">
      <c r="A17" s="161"/>
      <c r="B17" s="163"/>
      <c r="C17" s="24" t="s">
        <v>32</v>
      </c>
      <c r="D17" s="27"/>
      <c r="E17" s="30"/>
      <c r="F17" s="17" t="s">
        <v>64</v>
      </c>
      <c r="G17" s="58" t="s">
        <v>64</v>
      </c>
      <c r="H17" s="109" t="s">
        <v>64</v>
      </c>
      <c r="I17" s="56" t="s">
        <v>64</v>
      </c>
      <c r="J17" s="188"/>
      <c r="K17" s="111" t="s">
        <v>64</v>
      </c>
      <c r="L17" s="16" t="s">
        <v>64</v>
      </c>
      <c r="M17" s="4" t="s">
        <v>64</v>
      </c>
      <c r="N17" s="4" t="s">
        <v>64</v>
      </c>
      <c r="O17" s="16" t="s">
        <v>64</v>
      </c>
      <c r="P17" s="17">
        <v>0</v>
      </c>
      <c r="Q17" s="16" t="s">
        <v>64</v>
      </c>
      <c r="R17" s="69" t="s">
        <v>64</v>
      </c>
      <c r="S17" s="68" t="s">
        <v>64</v>
      </c>
      <c r="T17" s="2" t="s">
        <v>64</v>
      </c>
      <c r="U17" s="109" t="s">
        <v>64</v>
      </c>
      <c r="V17" s="58" t="s">
        <v>64</v>
      </c>
      <c r="W17" s="1" t="s">
        <v>64</v>
      </c>
      <c r="X17" s="2" t="s">
        <v>64</v>
      </c>
      <c r="Y17" s="55" t="s">
        <v>64</v>
      </c>
      <c r="Z17" s="1" t="s">
        <v>64</v>
      </c>
      <c r="AA17" s="100" t="s">
        <v>64</v>
      </c>
      <c r="AB17" s="101"/>
      <c r="AC17" s="1" t="s">
        <v>64</v>
      </c>
      <c r="AD17" s="1" t="s">
        <v>64</v>
      </c>
    </row>
    <row r="18" spans="1:30" ht="14.5" customHeight="1" x14ac:dyDescent="0.35">
      <c r="A18" s="38"/>
      <c r="B18" s="39"/>
      <c r="C18" s="40"/>
      <c r="D18" s="39"/>
      <c r="E18" s="39"/>
      <c r="F18" s="74"/>
      <c r="G18" s="106"/>
      <c r="H18" s="107"/>
      <c r="I18" s="113"/>
      <c r="J18" s="113"/>
      <c r="K18" s="7"/>
      <c r="L18" s="59"/>
      <c r="M18" s="15"/>
      <c r="N18" s="15"/>
      <c r="O18" s="54"/>
      <c r="P18" s="15"/>
      <c r="Q18" s="15"/>
      <c r="R18" s="38"/>
      <c r="S18" s="7"/>
      <c r="T18" s="7"/>
      <c r="U18" s="7"/>
      <c r="V18" s="7"/>
      <c r="W18" s="59"/>
      <c r="X18" s="7"/>
      <c r="Y18" s="90"/>
      <c r="Z18" s="52"/>
      <c r="AA18" s="171"/>
      <c r="AB18" s="172"/>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5">
    <mergeCell ref="AA18:AB18"/>
    <mergeCell ref="A16:A17"/>
    <mergeCell ref="B16:B17"/>
    <mergeCell ref="A1:G1"/>
    <mergeCell ref="A2:G2"/>
    <mergeCell ref="A3:G3"/>
    <mergeCell ref="A4:E4"/>
    <mergeCell ref="F4:AB4"/>
    <mergeCell ref="A6:A13"/>
    <mergeCell ref="B6:B13"/>
    <mergeCell ref="D6:D10"/>
    <mergeCell ref="E6:E8"/>
    <mergeCell ref="Y6:Y13"/>
    <mergeCell ref="J6:J13"/>
    <mergeCell ref="J16:J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C14A-0E43-4FF7-A5B1-9CD64087DF93}">
  <dimension ref="A1:AD21"/>
  <sheetViews>
    <sheetView topLeftCell="I12" zoomScale="60" zoomScaleNormal="60" workbookViewId="0">
      <selection activeCell="R6" sqref="R6:R19"/>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20"/>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20"/>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20"/>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83</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60">
        <v>1</v>
      </c>
      <c r="B6" s="165" t="s">
        <v>11</v>
      </c>
      <c r="C6" s="22" t="s">
        <v>52</v>
      </c>
      <c r="D6" s="160" t="s">
        <v>12</v>
      </c>
      <c r="E6" s="168" t="s">
        <v>13</v>
      </c>
      <c r="F6" s="16" t="s">
        <v>64</v>
      </c>
      <c r="G6" s="114" t="s">
        <v>64</v>
      </c>
      <c r="H6" s="60" t="s">
        <v>64</v>
      </c>
      <c r="I6" s="60" t="s">
        <v>64</v>
      </c>
      <c r="J6" s="189">
        <v>0.23</v>
      </c>
      <c r="K6" s="78" t="s">
        <v>64</v>
      </c>
      <c r="L6" s="4" t="s">
        <v>64</v>
      </c>
      <c r="M6" s="4" t="s">
        <v>64</v>
      </c>
      <c r="N6" s="4" t="s">
        <v>64</v>
      </c>
      <c r="O6" s="17" t="s">
        <v>64</v>
      </c>
      <c r="P6" s="17">
        <v>0</v>
      </c>
      <c r="Q6" s="17" t="s">
        <v>64</v>
      </c>
      <c r="R6" s="69" t="s">
        <v>64</v>
      </c>
      <c r="S6" s="2" t="s">
        <v>64</v>
      </c>
      <c r="T6" s="2">
        <v>0</v>
      </c>
      <c r="U6" s="60" t="s">
        <v>64</v>
      </c>
      <c r="V6" s="60" t="s">
        <v>64</v>
      </c>
      <c r="W6" s="1" t="s">
        <v>64</v>
      </c>
      <c r="X6" s="4" t="s">
        <v>64</v>
      </c>
      <c r="Y6" s="182" t="s">
        <v>91</v>
      </c>
      <c r="Z6" s="2" t="s">
        <v>64</v>
      </c>
      <c r="AA6" s="119" t="s">
        <v>64</v>
      </c>
      <c r="AB6" s="119" t="s">
        <v>64</v>
      </c>
      <c r="AC6" s="2" t="s">
        <v>64</v>
      </c>
      <c r="AD6" s="1" t="s">
        <v>64</v>
      </c>
    </row>
    <row r="7" spans="1:30" ht="75" customHeight="1" x14ac:dyDescent="0.35">
      <c r="A7" s="164"/>
      <c r="B7" s="166"/>
      <c r="C7" s="23" t="s">
        <v>53</v>
      </c>
      <c r="D7" s="164"/>
      <c r="E7" s="169"/>
      <c r="F7" s="16" t="s">
        <v>64</v>
      </c>
      <c r="G7" s="114" t="s">
        <v>64</v>
      </c>
      <c r="H7" s="56" t="s">
        <v>64</v>
      </c>
      <c r="I7" s="60" t="s">
        <v>64</v>
      </c>
      <c r="J7" s="190"/>
      <c r="K7" s="78" t="s">
        <v>64</v>
      </c>
      <c r="L7" s="4" t="s">
        <v>64</v>
      </c>
      <c r="M7" s="4" t="s">
        <v>64</v>
      </c>
      <c r="N7" s="4" t="s">
        <v>64</v>
      </c>
      <c r="O7" s="17" t="s">
        <v>64</v>
      </c>
      <c r="P7" s="17">
        <v>0</v>
      </c>
      <c r="Q7" s="17" t="s">
        <v>64</v>
      </c>
      <c r="R7" s="69" t="s">
        <v>64</v>
      </c>
      <c r="S7" s="2" t="s">
        <v>64</v>
      </c>
      <c r="T7" s="2">
        <v>0</v>
      </c>
      <c r="U7" s="56" t="s">
        <v>64</v>
      </c>
      <c r="V7" s="56" t="s">
        <v>64</v>
      </c>
      <c r="W7" s="1" t="s">
        <v>64</v>
      </c>
      <c r="X7" s="4" t="s">
        <v>64</v>
      </c>
      <c r="Y7" s="183"/>
      <c r="Z7" s="2" t="s">
        <v>64</v>
      </c>
      <c r="AA7" s="119" t="s">
        <v>64</v>
      </c>
      <c r="AB7" s="119" t="s">
        <v>64</v>
      </c>
      <c r="AC7" s="2" t="s">
        <v>64</v>
      </c>
      <c r="AD7" s="1" t="s">
        <v>64</v>
      </c>
    </row>
    <row r="8" spans="1:30" ht="60" customHeight="1" x14ac:dyDescent="0.35">
      <c r="A8" s="164"/>
      <c r="B8" s="166"/>
      <c r="C8" s="22" t="s">
        <v>54</v>
      </c>
      <c r="D8" s="164"/>
      <c r="E8" s="170"/>
      <c r="F8" s="17">
        <v>0.14099999999999999</v>
      </c>
      <c r="G8" s="115" t="s">
        <v>64</v>
      </c>
      <c r="H8" s="56">
        <v>0</v>
      </c>
      <c r="I8" s="60">
        <f>20/1000</f>
        <v>0.02</v>
      </c>
      <c r="J8" s="190"/>
      <c r="K8" s="78">
        <v>0.01</v>
      </c>
      <c r="L8" s="16">
        <f>0.06+0.084</f>
        <v>0.14400000000000002</v>
      </c>
      <c r="M8" s="85">
        <v>0.27600000000000002</v>
      </c>
      <c r="N8" s="120">
        <v>0</v>
      </c>
      <c r="O8" s="16">
        <v>2.7E-2</v>
      </c>
      <c r="P8" s="16">
        <v>0</v>
      </c>
      <c r="Q8" s="16">
        <v>1E-3</v>
      </c>
      <c r="R8" s="70" t="s">
        <v>64</v>
      </c>
      <c r="S8" s="66" t="s">
        <v>88</v>
      </c>
      <c r="T8" s="2">
        <v>0</v>
      </c>
      <c r="U8" s="56">
        <v>0</v>
      </c>
      <c r="V8" s="56">
        <v>0</v>
      </c>
      <c r="W8" s="4">
        <v>0.82299999999999995</v>
      </c>
      <c r="X8" s="84">
        <v>0.2</v>
      </c>
      <c r="Y8" s="183"/>
      <c r="Z8" s="18">
        <v>0.158</v>
      </c>
      <c r="AA8" s="18">
        <v>1.0999999999999999E-2</v>
      </c>
      <c r="AB8" s="18">
        <v>1.0999999999999999E-2</v>
      </c>
      <c r="AC8" s="55">
        <v>2E-3</v>
      </c>
      <c r="AD8" s="55">
        <v>8.3000000000000004E-2</v>
      </c>
    </row>
    <row r="9" spans="1:30" ht="58" customHeight="1" x14ac:dyDescent="0.35">
      <c r="A9" s="164"/>
      <c r="B9" s="166"/>
      <c r="C9" s="23" t="s">
        <v>55</v>
      </c>
      <c r="D9" s="164"/>
      <c r="E9" s="24" t="s">
        <v>14</v>
      </c>
      <c r="F9" s="17">
        <v>1.4430000000000001</v>
      </c>
      <c r="G9" s="116" t="s">
        <v>64</v>
      </c>
      <c r="H9" s="56">
        <v>0</v>
      </c>
      <c r="I9" s="60">
        <v>0</v>
      </c>
      <c r="J9" s="190"/>
      <c r="K9" s="78" t="s">
        <v>64</v>
      </c>
      <c r="L9" s="4">
        <v>0</v>
      </c>
      <c r="M9" s="4">
        <v>0</v>
      </c>
      <c r="N9" s="4">
        <v>0</v>
      </c>
      <c r="O9" s="118" t="s">
        <v>90</v>
      </c>
      <c r="P9" s="16">
        <v>0.28000000000000003</v>
      </c>
      <c r="Q9" s="16">
        <v>0</v>
      </c>
      <c r="R9" s="70" t="s">
        <v>64</v>
      </c>
      <c r="S9" s="2">
        <v>0</v>
      </c>
      <c r="T9" s="2">
        <v>0</v>
      </c>
      <c r="U9" s="56">
        <v>0</v>
      </c>
      <c r="V9" s="56">
        <v>0</v>
      </c>
      <c r="W9" s="1">
        <v>0</v>
      </c>
      <c r="X9" s="4" t="s">
        <v>64</v>
      </c>
      <c r="Y9" s="183"/>
      <c r="Z9" s="2">
        <v>0</v>
      </c>
      <c r="AA9" s="2">
        <v>0</v>
      </c>
      <c r="AB9" s="2">
        <v>0</v>
      </c>
      <c r="AC9" s="2">
        <v>0</v>
      </c>
      <c r="AD9" s="1">
        <v>0</v>
      </c>
    </row>
    <row r="10" spans="1:30" ht="43" customHeight="1" x14ac:dyDescent="0.35">
      <c r="A10" s="164"/>
      <c r="B10" s="166"/>
      <c r="C10" s="25" t="s">
        <v>56</v>
      </c>
      <c r="D10" s="161"/>
      <c r="E10" s="26" t="s">
        <v>15</v>
      </c>
      <c r="F10" s="16" t="s">
        <v>64</v>
      </c>
      <c r="G10" s="116" t="s">
        <v>64</v>
      </c>
      <c r="H10" s="56" t="s">
        <v>64</v>
      </c>
      <c r="I10" s="60" t="s">
        <v>64</v>
      </c>
      <c r="J10" s="190"/>
      <c r="K10" s="78" t="s">
        <v>64</v>
      </c>
      <c r="L10" s="4">
        <v>0</v>
      </c>
      <c r="M10" s="4">
        <v>0</v>
      </c>
      <c r="N10" s="4">
        <v>0</v>
      </c>
      <c r="O10" s="16" t="s">
        <v>64</v>
      </c>
      <c r="P10" s="17">
        <v>0</v>
      </c>
      <c r="Q10" s="16" t="s">
        <v>64</v>
      </c>
      <c r="R10" s="69" t="s">
        <v>64</v>
      </c>
      <c r="S10" s="2">
        <v>0</v>
      </c>
      <c r="T10" s="2">
        <v>0</v>
      </c>
      <c r="U10" s="56" t="s">
        <v>64</v>
      </c>
      <c r="V10" s="56" t="s">
        <v>64</v>
      </c>
      <c r="W10" s="1">
        <v>0</v>
      </c>
      <c r="X10" s="2" t="s">
        <v>64</v>
      </c>
      <c r="Y10" s="183"/>
      <c r="Z10" s="2" t="s">
        <v>64</v>
      </c>
      <c r="AA10" s="2" t="s">
        <v>64</v>
      </c>
      <c r="AB10" s="2" t="s">
        <v>64</v>
      </c>
      <c r="AC10" s="2" t="s">
        <v>64</v>
      </c>
      <c r="AD10" s="1" t="s">
        <v>64</v>
      </c>
    </row>
    <row r="11" spans="1:30" ht="101.5" customHeight="1" x14ac:dyDescent="0.35">
      <c r="A11" s="164"/>
      <c r="B11" s="166"/>
      <c r="C11" s="23" t="s">
        <v>57</v>
      </c>
      <c r="D11" s="27" t="s">
        <v>16</v>
      </c>
      <c r="E11" s="24" t="s">
        <v>17</v>
      </c>
      <c r="F11" s="16" t="s">
        <v>64</v>
      </c>
      <c r="G11" s="116" t="s">
        <v>64</v>
      </c>
      <c r="H11" s="56" t="s">
        <v>64</v>
      </c>
      <c r="I11" s="60" t="s">
        <v>64</v>
      </c>
      <c r="J11" s="190"/>
      <c r="K11" s="78" t="s">
        <v>64</v>
      </c>
      <c r="L11" s="4">
        <v>0</v>
      </c>
      <c r="M11" s="4">
        <v>0</v>
      </c>
      <c r="N11" s="4">
        <v>0</v>
      </c>
      <c r="O11" s="16" t="s">
        <v>64</v>
      </c>
      <c r="P11" s="17">
        <v>0</v>
      </c>
      <c r="Q11" s="16" t="s">
        <v>64</v>
      </c>
      <c r="R11" s="69" t="s">
        <v>64</v>
      </c>
      <c r="S11" s="2" t="s">
        <v>64</v>
      </c>
      <c r="T11" s="2">
        <v>0</v>
      </c>
      <c r="U11" s="56" t="s">
        <v>64</v>
      </c>
      <c r="V11" s="56" t="s">
        <v>64</v>
      </c>
      <c r="W11" s="1">
        <v>0</v>
      </c>
      <c r="X11" s="2" t="s">
        <v>64</v>
      </c>
      <c r="Y11" s="183"/>
      <c r="Z11" s="1">
        <v>0</v>
      </c>
      <c r="AA11" s="1">
        <v>0</v>
      </c>
      <c r="AB11" s="1">
        <v>0</v>
      </c>
      <c r="AC11" s="2">
        <v>0</v>
      </c>
      <c r="AD11" s="1">
        <v>0</v>
      </c>
    </row>
    <row r="12" spans="1:30" ht="47.5" customHeight="1" x14ac:dyDescent="0.35">
      <c r="A12" s="164"/>
      <c r="B12" s="166"/>
      <c r="C12" s="26" t="s">
        <v>18</v>
      </c>
      <c r="D12" s="28" t="s">
        <v>19</v>
      </c>
      <c r="E12" s="24" t="s">
        <v>20</v>
      </c>
      <c r="F12" s="16" t="s">
        <v>64</v>
      </c>
      <c r="G12" s="115">
        <v>0.23</v>
      </c>
      <c r="H12" s="56" t="s">
        <v>64</v>
      </c>
      <c r="I12" s="60" t="s">
        <v>64</v>
      </c>
      <c r="J12" s="190"/>
      <c r="K12" s="78" t="s">
        <v>64</v>
      </c>
      <c r="L12" s="4">
        <v>0</v>
      </c>
      <c r="M12" s="4">
        <v>0</v>
      </c>
      <c r="N12" s="4">
        <v>0</v>
      </c>
      <c r="O12" s="16">
        <v>0.06</v>
      </c>
      <c r="P12" s="16">
        <v>0</v>
      </c>
      <c r="Q12" s="16">
        <v>0</v>
      </c>
      <c r="R12" s="69" t="s">
        <v>64</v>
      </c>
      <c r="S12" s="2" t="s">
        <v>64</v>
      </c>
      <c r="T12" s="2">
        <v>0</v>
      </c>
      <c r="U12" s="56" t="s">
        <v>64</v>
      </c>
      <c r="V12" s="56" t="s">
        <v>64</v>
      </c>
      <c r="W12" s="1">
        <v>0</v>
      </c>
      <c r="X12" s="2" t="s">
        <v>64</v>
      </c>
      <c r="Y12" s="183"/>
      <c r="Z12" s="1">
        <v>0</v>
      </c>
      <c r="AA12" s="100">
        <v>0</v>
      </c>
      <c r="AB12" s="100">
        <v>0</v>
      </c>
      <c r="AC12" s="2">
        <v>0</v>
      </c>
      <c r="AD12" s="1">
        <v>0</v>
      </c>
    </row>
    <row r="13" spans="1:30" ht="105.5" customHeight="1" x14ac:dyDescent="0.35">
      <c r="A13" s="161"/>
      <c r="B13" s="167"/>
      <c r="C13" s="23" t="s">
        <v>58</v>
      </c>
      <c r="D13" s="27" t="s">
        <v>21</v>
      </c>
      <c r="E13" s="24" t="s">
        <v>22</v>
      </c>
      <c r="F13" s="16" t="s">
        <v>64</v>
      </c>
      <c r="G13" s="116" t="s">
        <v>64</v>
      </c>
      <c r="H13" s="56" t="s">
        <v>64</v>
      </c>
      <c r="I13" s="60" t="s">
        <v>64</v>
      </c>
      <c r="J13" s="191"/>
      <c r="K13" s="78" t="s">
        <v>64</v>
      </c>
      <c r="L13" s="4" t="s">
        <v>64</v>
      </c>
      <c r="M13" s="4" t="s">
        <v>64</v>
      </c>
      <c r="N13" s="4" t="s">
        <v>64</v>
      </c>
      <c r="O13" s="16" t="s">
        <v>64</v>
      </c>
      <c r="P13" s="17">
        <v>0</v>
      </c>
      <c r="Q13" s="16" t="s">
        <v>64</v>
      </c>
      <c r="R13" s="69" t="s">
        <v>64</v>
      </c>
      <c r="S13" s="2" t="s">
        <v>64</v>
      </c>
      <c r="T13" s="2">
        <v>0</v>
      </c>
      <c r="U13" s="56" t="s">
        <v>64</v>
      </c>
      <c r="V13" s="56" t="s">
        <v>64</v>
      </c>
      <c r="W13" s="1" t="s">
        <v>64</v>
      </c>
      <c r="X13" s="2" t="s">
        <v>64</v>
      </c>
      <c r="Y13" s="184"/>
      <c r="Z13" s="1" t="s">
        <v>64</v>
      </c>
      <c r="AA13" s="100" t="s">
        <v>64</v>
      </c>
      <c r="AB13" s="100" t="s">
        <v>64</v>
      </c>
      <c r="AC13" s="2" t="s">
        <v>64</v>
      </c>
      <c r="AD13" s="1" t="s">
        <v>64</v>
      </c>
    </row>
    <row r="14" spans="1:30" ht="104.5" customHeight="1" thickBot="1" x14ac:dyDescent="0.4">
      <c r="A14" s="27">
        <v>2</v>
      </c>
      <c r="B14" s="37" t="s">
        <v>23</v>
      </c>
      <c r="C14" s="23" t="s">
        <v>59</v>
      </c>
      <c r="D14" s="27" t="s">
        <v>24</v>
      </c>
      <c r="E14" s="24" t="s">
        <v>25</v>
      </c>
      <c r="F14" s="50">
        <v>0</v>
      </c>
      <c r="G14" s="117">
        <v>0.04</v>
      </c>
      <c r="H14" s="5" t="s">
        <v>71</v>
      </c>
      <c r="I14" s="60">
        <v>0</v>
      </c>
      <c r="J14" s="105">
        <v>0.08</v>
      </c>
      <c r="K14" s="78">
        <v>1.4999999999999999E-2</v>
      </c>
      <c r="L14" s="99">
        <f>0.08+0.04</f>
        <v>0.12</v>
      </c>
      <c r="M14" s="85">
        <v>0.38200000000000001</v>
      </c>
      <c r="N14" s="85">
        <v>0</v>
      </c>
      <c r="O14" s="16">
        <v>4.9000000000000002E-2</v>
      </c>
      <c r="P14" s="17">
        <v>0</v>
      </c>
      <c r="Q14" s="16">
        <v>1E-3</v>
      </c>
      <c r="R14" s="70" t="s">
        <v>64</v>
      </c>
      <c r="S14" s="66" t="s">
        <v>89</v>
      </c>
      <c r="T14" s="2">
        <v>0</v>
      </c>
      <c r="U14" s="5" t="s">
        <v>71</v>
      </c>
      <c r="V14" s="5" t="s">
        <v>71</v>
      </c>
      <c r="W14" s="85">
        <v>0.34</v>
      </c>
      <c r="X14" s="2">
        <v>0.4</v>
      </c>
      <c r="Y14" s="18">
        <v>0</v>
      </c>
      <c r="Z14" s="18">
        <v>0.09</v>
      </c>
      <c r="AA14" s="86">
        <v>0.03</v>
      </c>
      <c r="AB14" s="86">
        <v>0.03</v>
      </c>
      <c r="AC14" s="18">
        <v>0</v>
      </c>
      <c r="AD14" s="55">
        <v>0.14000000000000001</v>
      </c>
    </row>
    <row r="15" spans="1:30" ht="115.5" customHeight="1" x14ac:dyDescent="0.35">
      <c r="A15" s="27">
        <v>3</v>
      </c>
      <c r="B15" s="29" t="s">
        <v>26</v>
      </c>
      <c r="C15" s="25" t="s">
        <v>60</v>
      </c>
      <c r="D15" s="28" t="s">
        <v>27</v>
      </c>
      <c r="E15" s="26" t="s">
        <v>28</v>
      </c>
      <c r="F15" s="50">
        <v>0</v>
      </c>
      <c r="G15" s="116" t="s">
        <v>64</v>
      </c>
      <c r="H15" s="57">
        <v>0</v>
      </c>
      <c r="I15" s="57">
        <v>0</v>
      </c>
      <c r="J15" s="57">
        <v>0</v>
      </c>
      <c r="K15" s="78" t="s">
        <v>64</v>
      </c>
      <c r="L15" s="16">
        <v>0</v>
      </c>
      <c r="M15" s="4">
        <v>0</v>
      </c>
      <c r="N15" s="4">
        <v>0</v>
      </c>
      <c r="O15" s="16">
        <v>0</v>
      </c>
      <c r="P15" s="16">
        <v>0</v>
      </c>
      <c r="Q15" s="16" t="s">
        <v>64</v>
      </c>
      <c r="R15" s="69">
        <v>0</v>
      </c>
      <c r="S15" s="2">
        <v>0</v>
      </c>
      <c r="T15" s="2">
        <v>0</v>
      </c>
      <c r="U15" s="57">
        <v>0</v>
      </c>
      <c r="V15" s="57">
        <v>0</v>
      </c>
      <c r="W15" s="1">
        <v>0</v>
      </c>
      <c r="X15" s="2" t="s">
        <v>64</v>
      </c>
      <c r="Y15" s="18">
        <v>0</v>
      </c>
      <c r="Z15" s="2">
        <v>0</v>
      </c>
      <c r="AA15" s="88">
        <v>0</v>
      </c>
      <c r="AB15" s="88">
        <v>0</v>
      </c>
      <c r="AC15" s="2">
        <v>0</v>
      </c>
      <c r="AD15" s="1">
        <v>0</v>
      </c>
    </row>
    <row r="16" spans="1:30" ht="74.5" customHeight="1" x14ac:dyDescent="0.35">
      <c r="A16" s="160">
        <v>4</v>
      </c>
      <c r="B16" s="162" t="s">
        <v>29</v>
      </c>
      <c r="C16" s="22" t="s">
        <v>61</v>
      </c>
      <c r="D16" s="27" t="s">
        <v>30</v>
      </c>
      <c r="E16" s="30" t="s">
        <v>31</v>
      </c>
      <c r="F16" s="50">
        <v>0</v>
      </c>
      <c r="G16" s="115" t="s">
        <v>64</v>
      </c>
      <c r="H16" s="108">
        <v>0</v>
      </c>
      <c r="I16" s="60">
        <v>0</v>
      </c>
      <c r="J16" s="108">
        <v>0</v>
      </c>
      <c r="K16" s="78" t="s">
        <v>64</v>
      </c>
      <c r="L16" s="16">
        <f>0.12+0.082</f>
        <v>0.20200000000000001</v>
      </c>
      <c r="M16" s="4">
        <v>0</v>
      </c>
      <c r="N16" s="4">
        <v>0</v>
      </c>
      <c r="O16" s="16">
        <v>0</v>
      </c>
      <c r="P16" s="16">
        <v>0</v>
      </c>
      <c r="Q16" s="16" t="s">
        <v>64</v>
      </c>
      <c r="R16" s="69">
        <v>0</v>
      </c>
      <c r="S16" s="2" t="s">
        <v>64</v>
      </c>
      <c r="T16" s="2">
        <v>0</v>
      </c>
      <c r="U16" s="57">
        <v>0</v>
      </c>
      <c r="V16" s="57">
        <v>0</v>
      </c>
      <c r="W16" s="4">
        <v>0</v>
      </c>
      <c r="X16" s="2" t="s">
        <v>64</v>
      </c>
      <c r="Y16" s="18">
        <v>0</v>
      </c>
      <c r="Z16" s="2">
        <v>0</v>
      </c>
      <c r="AA16" s="88">
        <v>0</v>
      </c>
      <c r="AB16" s="88">
        <v>0</v>
      </c>
      <c r="AC16" s="2">
        <v>0</v>
      </c>
      <c r="AD16" s="1">
        <v>0</v>
      </c>
    </row>
    <row r="17" spans="1:30" ht="18.5" customHeight="1" x14ac:dyDescent="0.35">
      <c r="A17" s="161"/>
      <c r="B17" s="163"/>
      <c r="C17" s="24" t="s">
        <v>32</v>
      </c>
      <c r="D17" s="27"/>
      <c r="E17" s="30"/>
      <c r="F17" s="17" t="s">
        <v>64</v>
      </c>
      <c r="G17" s="103" t="s">
        <v>64</v>
      </c>
      <c r="H17" s="109" t="s">
        <v>64</v>
      </c>
      <c r="I17" s="56" t="s">
        <v>64</v>
      </c>
      <c r="J17" s="109" t="s">
        <v>64</v>
      </c>
      <c r="K17" s="13" t="s">
        <v>64</v>
      </c>
      <c r="L17" s="16" t="s">
        <v>64</v>
      </c>
      <c r="M17" s="1" t="s">
        <v>64</v>
      </c>
      <c r="N17" s="1" t="s">
        <v>64</v>
      </c>
      <c r="O17" s="16" t="s">
        <v>64</v>
      </c>
      <c r="P17" s="16" t="s">
        <v>64</v>
      </c>
      <c r="Q17" s="16" t="s">
        <v>64</v>
      </c>
      <c r="R17" s="69" t="s">
        <v>64</v>
      </c>
      <c r="S17" s="68" t="s">
        <v>64</v>
      </c>
      <c r="T17" s="2" t="s">
        <v>64</v>
      </c>
      <c r="U17" s="58" t="s">
        <v>64</v>
      </c>
      <c r="V17" s="58" t="s">
        <v>64</v>
      </c>
      <c r="W17" s="1" t="s">
        <v>64</v>
      </c>
      <c r="X17" s="2" t="s">
        <v>64</v>
      </c>
      <c r="Y17" s="55" t="s">
        <v>64</v>
      </c>
      <c r="Z17" s="1" t="s">
        <v>64</v>
      </c>
      <c r="AA17" s="100" t="s">
        <v>64</v>
      </c>
      <c r="AB17" s="100" t="s">
        <v>64</v>
      </c>
      <c r="AC17" s="1" t="s">
        <v>64</v>
      </c>
      <c r="AD17" s="1" t="s">
        <v>64</v>
      </c>
    </row>
    <row r="18" spans="1:30" ht="14.5" customHeight="1" x14ac:dyDescent="0.35">
      <c r="A18" s="38"/>
      <c r="B18" s="39"/>
      <c r="C18" s="40"/>
      <c r="D18" s="39"/>
      <c r="E18" s="39"/>
      <c r="F18" s="41"/>
      <c r="G18" s="8"/>
      <c r="H18" s="65"/>
      <c r="I18" s="59"/>
      <c r="J18" s="59"/>
      <c r="K18" s="7"/>
      <c r="L18" s="59"/>
      <c r="M18" s="15"/>
      <c r="N18" s="15"/>
      <c r="O18" s="54"/>
      <c r="P18" s="15"/>
      <c r="Q18" s="15"/>
      <c r="R18" s="38"/>
      <c r="S18" s="7"/>
      <c r="T18" s="7"/>
      <c r="U18" s="7"/>
      <c r="V18" s="7"/>
      <c r="W18" s="7"/>
      <c r="X18" s="7"/>
      <c r="Y18" s="90"/>
      <c r="Z18" s="52"/>
      <c r="AA18" s="171"/>
      <c r="AB18" s="172"/>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4">
    <mergeCell ref="AA18:AB18"/>
    <mergeCell ref="A16:A17"/>
    <mergeCell ref="B16:B17"/>
    <mergeCell ref="A1:G1"/>
    <mergeCell ref="A2:G2"/>
    <mergeCell ref="A3:G3"/>
    <mergeCell ref="A4:E4"/>
    <mergeCell ref="F4:AB4"/>
    <mergeCell ref="A6:A13"/>
    <mergeCell ref="B6:B13"/>
    <mergeCell ref="D6:D10"/>
    <mergeCell ref="E6:E8"/>
    <mergeCell ref="J6:J13"/>
    <mergeCell ref="Y6:Y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48A6-79C5-47D2-929F-21AA14D69257}">
  <dimension ref="A1:AD21"/>
  <sheetViews>
    <sheetView topLeftCell="K1" zoomScale="60" zoomScaleNormal="60" workbookViewId="0">
      <selection activeCell="H6" sqref="H6:H17"/>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20"/>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20"/>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20"/>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87</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1" t="s">
        <v>49</v>
      </c>
      <c r="AA5" s="62" t="s">
        <v>50</v>
      </c>
      <c r="AB5" s="62"/>
      <c r="AC5" s="62" t="s">
        <v>51</v>
      </c>
      <c r="AD5" s="73" t="s">
        <v>72</v>
      </c>
    </row>
    <row r="6" spans="1:30" ht="64.5" customHeight="1" x14ac:dyDescent="0.35">
      <c r="A6" s="160">
        <v>1</v>
      </c>
      <c r="B6" s="165" t="s">
        <v>11</v>
      </c>
      <c r="C6" s="22" t="s">
        <v>52</v>
      </c>
      <c r="D6" s="160" t="s">
        <v>12</v>
      </c>
      <c r="E6" s="168" t="s">
        <v>13</v>
      </c>
      <c r="F6" s="16" t="s">
        <v>64</v>
      </c>
      <c r="G6" s="102" t="s">
        <v>64</v>
      </c>
      <c r="H6" s="60" t="s">
        <v>64</v>
      </c>
      <c r="I6" s="60" t="s">
        <v>64</v>
      </c>
      <c r="J6" s="60" t="s">
        <v>64</v>
      </c>
      <c r="K6" s="121" t="s">
        <v>64</v>
      </c>
      <c r="L6" s="4" t="s">
        <v>64</v>
      </c>
      <c r="M6" s="4" t="s">
        <v>64</v>
      </c>
      <c r="N6" s="4" t="s">
        <v>64</v>
      </c>
      <c r="O6" s="17" t="s">
        <v>64</v>
      </c>
      <c r="P6" s="16">
        <v>0</v>
      </c>
      <c r="Q6" s="17" t="s">
        <v>64</v>
      </c>
      <c r="R6" s="69" t="s">
        <v>64</v>
      </c>
      <c r="S6" s="2" t="s">
        <v>64</v>
      </c>
      <c r="T6" s="1" t="s">
        <v>64</v>
      </c>
      <c r="U6" s="60" t="s">
        <v>64</v>
      </c>
      <c r="V6" s="60" t="s">
        <v>64</v>
      </c>
      <c r="W6" s="1" t="s">
        <v>64</v>
      </c>
      <c r="X6" s="4" t="s">
        <v>64</v>
      </c>
      <c r="Y6" s="182" t="s">
        <v>97</v>
      </c>
      <c r="Z6" s="2">
        <v>0</v>
      </c>
      <c r="AA6" s="119">
        <v>0</v>
      </c>
      <c r="AB6" s="119">
        <v>0</v>
      </c>
      <c r="AC6" s="2">
        <v>0</v>
      </c>
      <c r="AD6" s="1">
        <v>0</v>
      </c>
    </row>
    <row r="7" spans="1:30" ht="75" customHeight="1" x14ac:dyDescent="0.35">
      <c r="A7" s="164"/>
      <c r="B7" s="166"/>
      <c r="C7" s="23" t="s">
        <v>53</v>
      </c>
      <c r="D7" s="164"/>
      <c r="E7" s="169"/>
      <c r="F7" s="16" t="s">
        <v>64</v>
      </c>
      <c r="G7" s="102" t="s">
        <v>64</v>
      </c>
      <c r="H7" s="56" t="s">
        <v>64</v>
      </c>
      <c r="I7" s="60" t="s">
        <v>64</v>
      </c>
      <c r="J7" s="60" t="s">
        <v>64</v>
      </c>
      <c r="K7" s="121" t="s">
        <v>64</v>
      </c>
      <c r="L7" s="4" t="s">
        <v>64</v>
      </c>
      <c r="M7" s="4" t="s">
        <v>64</v>
      </c>
      <c r="N7" s="4" t="s">
        <v>64</v>
      </c>
      <c r="O7" s="17" t="s">
        <v>64</v>
      </c>
      <c r="P7" s="16">
        <v>0</v>
      </c>
      <c r="Q7" s="17" t="s">
        <v>64</v>
      </c>
      <c r="R7" s="69" t="s">
        <v>64</v>
      </c>
      <c r="S7" s="2" t="s">
        <v>64</v>
      </c>
      <c r="T7" s="1" t="s">
        <v>64</v>
      </c>
      <c r="U7" s="56" t="s">
        <v>64</v>
      </c>
      <c r="V7" s="56" t="s">
        <v>64</v>
      </c>
      <c r="W7" s="1" t="s">
        <v>64</v>
      </c>
      <c r="X7" s="4" t="s">
        <v>64</v>
      </c>
      <c r="Y7" s="183"/>
      <c r="Z7" s="2">
        <v>0</v>
      </c>
      <c r="AA7" s="119">
        <v>0</v>
      </c>
      <c r="AB7" s="119">
        <v>0</v>
      </c>
      <c r="AC7" s="2">
        <v>0</v>
      </c>
      <c r="AD7" s="1">
        <v>0</v>
      </c>
    </row>
    <row r="8" spans="1:30" ht="60" customHeight="1" x14ac:dyDescent="0.35">
      <c r="A8" s="164"/>
      <c r="B8" s="166"/>
      <c r="C8" s="22" t="s">
        <v>54</v>
      </c>
      <c r="D8" s="164"/>
      <c r="E8" s="170"/>
      <c r="F8" s="50" t="s">
        <v>64</v>
      </c>
      <c r="G8" s="102" t="s">
        <v>64</v>
      </c>
      <c r="H8" s="56">
        <v>0</v>
      </c>
      <c r="I8" s="60">
        <f>20/1000</f>
        <v>0.02</v>
      </c>
      <c r="J8" s="134">
        <v>0.25</v>
      </c>
      <c r="K8" s="121">
        <v>3.5000000000000003E-2</v>
      </c>
      <c r="L8" s="16">
        <f>0.084+0.076</f>
        <v>0.16</v>
      </c>
      <c r="M8" s="85">
        <v>8.4000000000000005E-2</v>
      </c>
      <c r="N8" s="120">
        <v>0</v>
      </c>
      <c r="O8" s="16">
        <v>0.01</v>
      </c>
      <c r="P8" s="16">
        <v>0</v>
      </c>
      <c r="Q8" s="16">
        <v>0.26</v>
      </c>
      <c r="R8" s="70" t="s">
        <v>64</v>
      </c>
      <c r="S8" s="66">
        <v>0</v>
      </c>
      <c r="T8" s="16">
        <v>0.71799999999999997</v>
      </c>
      <c r="U8" s="56">
        <v>0</v>
      </c>
      <c r="V8" s="56">
        <v>0</v>
      </c>
      <c r="W8" s="16">
        <v>5.8000000000000003E-2</v>
      </c>
      <c r="X8" s="84" t="s">
        <v>94</v>
      </c>
      <c r="Y8" s="183"/>
      <c r="Z8" s="18">
        <v>0.05</v>
      </c>
      <c r="AA8" s="55">
        <v>1.4999999999999999E-2</v>
      </c>
      <c r="AB8" s="55">
        <v>1.4999999999999999E-2</v>
      </c>
      <c r="AC8" s="123">
        <v>4.0000000000000001E-3</v>
      </c>
      <c r="AD8" s="55">
        <v>1.6E-2</v>
      </c>
    </row>
    <row r="9" spans="1:30" ht="58" customHeight="1" x14ac:dyDescent="0.35">
      <c r="A9" s="164"/>
      <c r="B9" s="166"/>
      <c r="C9" s="23" t="s">
        <v>55</v>
      </c>
      <c r="D9" s="164"/>
      <c r="E9" s="24" t="s">
        <v>14</v>
      </c>
      <c r="F9" s="51" t="s">
        <v>64</v>
      </c>
      <c r="G9" s="103" t="s">
        <v>64</v>
      </c>
      <c r="H9" s="56">
        <v>0</v>
      </c>
      <c r="I9" s="60">
        <v>0</v>
      </c>
      <c r="J9" s="60">
        <v>1</v>
      </c>
      <c r="K9" s="121" t="s">
        <v>64</v>
      </c>
      <c r="L9" s="4">
        <v>0</v>
      </c>
      <c r="M9" s="4">
        <v>0</v>
      </c>
      <c r="N9" s="4">
        <v>0</v>
      </c>
      <c r="O9" s="118" t="s">
        <v>64</v>
      </c>
      <c r="P9" s="16">
        <v>0.12</v>
      </c>
      <c r="Q9" s="16">
        <v>0</v>
      </c>
      <c r="R9" s="70" t="s">
        <v>64</v>
      </c>
      <c r="S9" s="2">
        <v>0</v>
      </c>
      <c r="T9" s="1">
        <v>0</v>
      </c>
      <c r="U9" s="56">
        <v>0</v>
      </c>
      <c r="V9" s="56">
        <v>0</v>
      </c>
      <c r="W9" s="1">
        <v>0</v>
      </c>
      <c r="X9" s="4" t="s">
        <v>95</v>
      </c>
      <c r="Y9" s="183"/>
      <c r="Z9" s="2">
        <v>0</v>
      </c>
      <c r="AA9" s="88">
        <v>0</v>
      </c>
      <c r="AB9" s="88">
        <v>0</v>
      </c>
      <c r="AC9" s="2">
        <v>0</v>
      </c>
      <c r="AD9" s="1">
        <v>0</v>
      </c>
    </row>
    <row r="10" spans="1:30" ht="43" customHeight="1" x14ac:dyDescent="0.35">
      <c r="A10" s="164"/>
      <c r="B10" s="166"/>
      <c r="C10" s="25" t="s">
        <v>56</v>
      </c>
      <c r="D10" s="161"/>
      <c r="E10" s="26" t="s">
        <v>15</v>
      </c>
      <c r="F10" s="16" t="s">
        <v>64</v>
      </c>
      <c r="G10" s="103" t="s">
        <v>64</v>
      </c>
      <c r="H10" s="56" t="s">
        <v>64</v>
      </c>
      <c r="I10" s="60" t="s">
        <v>64</v>
      </c>
      <c r="J10" s="60" t="s">
        <v>64</v>
      </c>
      <c r="K10" s="121" t="s">
        <v>64</v>
      </c>
      <c r="L10" s="4">
        <v>0</v>
      </c>
      <c r="M10" s="4">
        <v>0</v>
      </c>
      <c r="N10" s="4">
        <v>0</v>
      </c>
      <c r="O10" s="16" t="s">
        <v>64</v>
      </c>
      <c r="P10" s="16">
        <v>0</v>
      </c>
      <c r="Q10" s="16" t="s">
        <v>64</v>
      </c>
      <c r="R10" s="69" t="s">
        <v>64</v>
      </c>
      <c r="S10" s="2">
        <v>0</v>
      </c>
      <c r="T10" s="1">
        <v>0</v>
      </c>
      <c r="U10" s="56" t="s">
        <v>64</v>
      </c>
      <c r="V10" s="56" t="s">
        <v>64</v>
      </c>
      <c r="W10" s="1">
        <v>0</v>
      </c>
      <c r="X10" s="2" t="s">
        <v>64</v>
      </c>
      <c r="Y10" s="183"/>
      <c r="Z10" s="2">
        <v>0</v>
      </c>
      <c r="AA10" s="88">
        <v>0</v>
      </c>
      <c r="AB10" s="88">
        <v>0</v>
      </c>
      <c r="AC10" s="2">
        <v>0</v>
      </c>
      <c r="AD10" s="1">
        <v>0</v>
      </c>
    </row>
    <row r="11" spans="1:30" ht="101.5" customHeight="1" x14ac:dyDescent="0.35">
      <c r="A11" s="164"/>
      <c r="B11" s="166"/>
      <c r="C11" s="23" t="s">
        <v>57</v>
      </c>
      <c r="D11" s="27" t="s">
        <v>16</v>
      </c>
      <c r="E11" s="24" t="s">
        <v>17</v>
      </c>
      <c r="F11" s="16" t="s">
        <v>64</v>
      </c>
      <c r="G11" s="103" t="s">
        <v>64</v>
      </c>
      <c r="H11" s="56" t="s">
        <v>64</v>
      </c>
      <c r="I11" s="60" t="s">
        <v>64</v>
      </c>
      <c r="J11" s="60" t="s">
        <v>64</v>
      </c>
      <c r="K11" s="121" t="s">
        <v>64</v>
      </c>
      <c r="L11" s="4">
        <v>0</v>
      </c>
      <c r="M11" s="4">
        <v>0</v>
      </c>
      <c r="N11" s="4">
        <v>0</v>
      </c>
      <c r="O11" s="16" t="s">
        <v>64</v>
      </c>
      <c r="P11" s="16">
        <v>0</v>
      </c>
      <c r="Q11" s="16" t="s">
        <v>64</v>
      </c>
      <c r="R11" s="69" t="s">
        <v>64</v>
      </c>
      <c r="S11" s="2" t="s">
        <v>64</v>
      </c>
      <c r="T11" s="1">
        <v>0</v>
      </c>
      <c r="U11" s="56" t="s">
        <v>64</v>
      </c>
      <c r="V11" s="56" t="s">
        <v>64</v>
      </c>
      <c r="W11" s="1">
        <v>0</v>
      </c>
      <c r="X11" s="2" t="s">
        <v>64</v>
      </c>
      <c r="Y11" s="183"/>
      <c r="Z11" s="1">
        <v>0</v>
      </c>
      <c r="AA11" s="100">
        <v>0</v>
      </c>
      <c r="AB11" s="100">
        <v>0</v>
      </c>
      <c r="AC11" s="2">
        <v>0</v>
      </c>
      <c r="AD11" s="1">
        <v>0</v>
      </c>
    </row>
    <row r="12" spans="1:30" ht="47.5" customHeight="1" x14ac:dyDescent="0.35">
      <c r="A12" s="164"/>
      <c r="B12" s="166"/>
      <c r="C12" s="26" t="s">
        <v>18</v>
      </c>
      <c r="D12" s="28" t="s">
        <v>19</v>
      </c>
      <c r="E12" s="24" t="s">
        <v>20</v>
      </c>
      <c r="F12" s="16" t="s">
        <v>64</v>
      </c>
      <c r="G12" s="103" t="s">
        <v>64</v>
      </c>
      <c r="H12" s="56" t="s">
        <v>64</v>
      </c>
      <c r="I12" s="60" t="s">
        <v>64</v>
      </c>
      <c r="J12" s="60" t="s">
        <v>64</v>
      </c>
      <c r="K12" s="121" t="s">
        <v>64</v>
      </c>
      <c r="L12" s="4">
        <v>0</v>
      </c>
      <c r="M12" s="4">
        <v>0</v>
      </c>
      <c r="N12" s="4">
        <v>0</v>
      </c>
      <c r="O12" s="16">
        <v>0.09</v>
      </c>
      <c r="P12" s="16">
        <v>0</v>
      </c>
      <c r="Q12" s="16">
        <v>0</v>
      </c>
      <c r="R12" s="69">
        <v>0</v>
      </c>
      <c r="S12" s="2" t="s">
        <v>64</v>
      </c>
      <c r="T12" s="1">
        <v>0</v>
      </c>
      <c r="U12" s="56" t="s">
        <v>64</v>
      </c>
      <c r="V12" s="56" t="s">
        <v>64</v>
      </c>
      <c r="W12" s="1">
        <v>0</v>
      </c>
      <c r="X12" s="2" t="s">
        <v>64</v>
      </c>
      <c r="Y12" s="183"/>
      <c r="Z12" s="1">
        <v>0</v>
      </c>
      <c r="AA12" s="100">
        <v>0</v>
      </c>
      <c r="AB12" s="100">
        <v>0</v>
      </c>
      <c r="AC12" s="2">
        <v>0</v>
      </c>
      <c r="AD12" s="1">
        <v>0</v>
      </c>
    </row>
    <row r="13" spans="1:30" ht="105.5" customHeight="1" x14ac:dyDescent="0.35">
      <c r="A13" s="161"/>
      <c r="B13" s="167"/>
      <c r="C13" s="23" t="s">
        <v>58</v>
      </c>
      <c r="D13" s="27" t="s">
        <v>21</v>
      </c>
      <c r="E13" s="24" t="s">
        <v>22</v>
      </c>
      <c r="F13" s="16" t="s">
        <v>64</v>
      </c>
      <c r="G13" s="103" t="s">
        <v>64</v>
      </c>
      <c r="H13" s="56" t="s">
        <v>64</v>
      </c>
      <c r="I13" s="60" t="s">
        <v>64</v>
      </c>
      <c r="J13" s="60" t="s">
        <v>64</v>
      </c>
      <c r="K13" s="121" t="s">
        <v>64</v>
      </c>
      <c r="L13" s="4" t="s">
        <v>64</v>
      </c>
      <c r="M13" s="4" t="s">
        <v>64</v>
      </c>
      <c r="N13" s="4" t="s">
        <v>64</v>
      </c>
      <c r="O13" s="16" t="s">
        <v>64</v>
      </c>
      <c r="P13" s="16">
        <v>0</v>
      </c>
      <c r="Q13" s="16" t="s">
        <v>64</v>
      </c>
      <c r="R13" s="69" t="s">
        <v>64</v>
      </c>
      <c r="S13" s="2" t="s">
        <v>64</v>
      </c>
      <c r="T13" s="1" t="s">
        <v>64</v>
      </c>
      <c r="U13" s="56" t="s">
        <v>64</v>
      </c>
      <c r="V13" s="56" t="s">
        <v>64</v>
      </c>
      <c r="W13" s="1" t="s">
        <v>64</v>
      </c>
      <c r="X13" s="2" t="s">
        <v>64</v>
      </c>
      <c r="Y13" s="184"/>
      <c r="Z13" s="1">
        <v>0</v>
      </c>
      <c r="AA13" s="100">
        <v>0</v>
      </c>
      <c r="AB13" s="100">
        <v>0</v>
      </c>
      <c r="AC13" s="2">
        <v>0</v>
      </c>
      <c r="AD13" s="1">
        <v>0</v>
      </c>
    </row>
    <row r="14" spans="1:30" s="136" customFormat="1" ht="104.5" customHeight="1" thickBot="1" x14ac:dyDescent="0.4">
      <c r="A14" s="27">
        <v>2</v>
      </c>
      <c r="B14" s="37" t="s">
        <v>23</v>
      </c>
      <c r="C14" s="132" t="s">
        <v>59</v>
      </c>
      <c r="D14" s="27" t="s">
        <v>24</v>
      </c>
      <c r="E14" s="135" t="s">
        <v>25</v>
      </c>
      <c r="F14" s="50">
        <v>0</v>
      </c>
      <c r="G14" s="137">
        <v>0.14000000000000001</v>
      </c>
      <c r="H14" s="5" t="s">
        <v>71</v>
      </c>
      <c r="I14" s="60">
        <f>40/1000</f>
        <v>0.04</v>
      </c>
      <c r="J14" s="105">
        <v>0.05</v>
      </c>
      <c r="K14" s="121">
        <v>0.01</v>
      </c>
      <c r="L14" s="99">
        <f>0.05+0.058</f>
        <v>0.10800000000000001</v>
      </c>
      <c r="M14" s="85">
        <v>0.20200000000000001</v>
      </c>
      <c r="N14" s="85">
        <v>0</v>
      </c>
      <c r="O14" s="16">
        <v>0</v>
      </c>
      <c r="P14" s="17">
        <v>8.0000000000000002E-3</v>
      </c>
      <c r="Q14" s="16">
        <v>1E-3</v>
      </c>
      <c r="R14" s="70" t="s">
        <v>64</v>
      </c>
      <c r="S14" s="66">
        <v>0</v>
      </c>
      <c r="T14" s="99">
        <v>0.504</v>
      </c>
      <c r="U14" s="5" t="s">
        <v>71</v>
      </c>
      <c r="V14" s="5" t="s">
        <v>71</v>
      </c>
      <c r="W14" s="99">
        <v>8.6999999999999994E-2</v>
      </c>
      <c r="X14" s="2" t="s">
        <v>96</v>
      </c>
      <c r="Y14" s="18">
        <v>0</v>
      </c>
      <c r="Z14" s="18">
        <v>7.0000000000000007E-2</v>
      </c>
      <c r="AA14" s="55">
        <v>5.1999999999999998E-2</v>
      </c>
      <c r="AB14" s="55">
        <v>5.1999999999999998E-2</v>
      </c>
      <c r="AC14" s="18">
        <v>0</v>
      </c>
      <c r="AD14" s="55">
        <v>8.6999999999999994E-2</v>
      </c>
    </row>
    <row r="15" spans="1:30" ht="115.5" customHeight="1" x14ac:dyDescent="0.35">
      <c r="A15" s="27">
        <v>3</v>
      </c>
      <c r="B15" s="29" t="s">
        <v>26</v>
      </c>
      <c r="C15" s="25" t="s">
        <v>60</v>
      </c>
      <c r="D15" s="28" t="s">
        <v>27</v>
      </c>
      <c r="E15" s="26" t="s">
        <v>28</v>
      </c>
      <c r="F15" s="50" t="s">
        <v>93</v>
      </c>
      <c r="G15" s="103" t="s">
        <v>64</v>
      </c>
      <c r="H15" s="57">
        <v>0</v>
      </c>
      <c r="I15" s="57">
        <v>0</v>
      </c>
      <c r="J15" s="57">
        <v>0</v>
      </c>
      <c r="K15" s="121" t="s">
        <v>64</v>
      </c>
      <c r="L15" s="16">
        <v>0</v>
      </c>
      <c r="M15" s="4">
        <v>0</v>
      </c>
      <c r="N15" s="4">
        <v>0</v>
      </c>
      <c r="O15" s="16">
        <v>0</v>
      </c>
      <c r="P15" s="16">
        <v>0</v>
      </c>
      <c r="Q15" s="16" t="s">
        <v>64</v>
      </c>
      <c r="R15" s="69">
        <v>0</v>
      </c>
      <c r="S15" s="2">
        <v>0</v>
      </c>
      <c r="T15" s="1">
        <v>0</v>
      </c>
      <c r="U15" s="57">
        <v>0</v>
      </c>
      <c r="V15" s="57">
        <v>0</v>
      </c>
      <c r="W15" s="1" t="s">
        <v>64</v>
      </c>
      <c r="X15" s="2" t="s">
        <v>64</v>
      </c>
      <c r="Y15" s="18" t="s">
        <v>98</v>
      </c>
      <c r="Z15" s="2">
        <v>0</v>
      </c>
      <c r="AA15" s="88">
        <v>0</v>
      </c>
      <c r="AB15" s="88">
        <v>0</v>
      </c>
      <c r="AC15" s="2">
        <v>0</v>
      </c>
      <c r="AD15" s="1">
        <v>0</v>
      </c>
    </row>
    <row r="16" spans="1:30" ht="74.5" customHeight="1" x14ac:dyDescent="0.35">
      <c r="A16" s="160">
        <v>4</v>
      </c>
      <c r="B16" s="162" t="s">
        <v>29</v>
      </c>
      <c r="C16" s="22" t="s">
        <v>61</v>
      </c>
      <c r="D16" s="27" t="s">
        <v>30</v>
      </c>
      <c r="E16" s="30" t="s">
        <v>31</v>
      </c>
      <c r="F16" s="50">
        <v>0</v>
      </c>
      <c r="G16" s="104" t="s">
        <v>64</v>
      </c>
      <c r="H16" s="108">
        <v>0</v>
      </c>
      <c r="I16" s="60">
        <v>0</v>
      </c>
      <c r="J16" s="188">
        <v>0</v>
      </c>
      <c r="K16" s="121" t="s">
        <v>64</v>
      </c>
      <c r="L16" s="16">
        <f>0.58+0</f>
        <v>0.57999999999999996</v>
      </c>
      <c r="M16" s="4">
        <v>0</v>
      </c>
      <c r="N16" s="4">
        <v>0</v>
      </c>
      <c r="O16" s="16">
        <v>0</v>
      </c>
      <c r="P16" s="16">
        <v>0</v>
      </c>
      <c r="Q16" s="16" t="s">
        <v>64</v>
      </c>
      <c r="R16" s="69">
        <v>0</v>
      </c>
      <c r="S16" s="2" t="s">
        <v>64</v>
      </c>
      <c r="T16" s="1">
        <v>0</v>
      </c>
      <c r="U16" s="57">
        <v>0</v>
      </c>
      <c r="V16" s="57">
        <v>0</v>
      </c>
      <c r="W16" s="4">
        <v>0</v>
      </c>
      <c r="X16" s="2" t="s">
        <v>64</v>
      </c>
      <c r="Y16" s="18">
        <v>0</v>
      </c>
      <c r="Z16" s="2">
        <v>0</v>
      </c>
      <c r="AA16" s="88">
        <v>0</v>
      </c>
      <c r="AB16" s="88">
        <v>0</v>
      </c>
      <c r="AC16" s="2">
        <v>0</v>
      </c>
      <c r="AD16" s="1">
        <v>0</v>
      </c>
    </row>
    <row r="17" spans="1:30" ht="18.5" customHeight="1" x14ac:dyDescent="0.35">
      <c r="A17" s="161"/>
      <c r="B17" s="163"/>
      <c r="C17" s="24" t="s">
        <v>32</v>
      </c>
      <c r="D17" s="27"/>
      <c r="E17" s="30"/>
      <c r="F17" s="17" t="s">
        <v>64</v>
      </c>
      <c r="G17" s="103" t="s">
        <v>64</v>
      </c>
      <c r="H17" s="109" t="s">
        <v>64</v>
      </c>
      <c r="I17" s="56" t="s">
        <v>64</v>
      </c>
      <c r="J17" s="188"/>
      <c r="K17" s="13" t="s">
        <v>64</v>
      </c>
      <c r="L17" s="16" t="s">
        <v>64</v>
      </c>
      <c r="M17" s="4" t="s">
        <v>64</v>
      </c>
      <c r="N17" s="4" t="s">
        <v>64</v>
      </c>
      <c r="O17" s="16" t="s">
        <v>64</v>
      </c>
      <c r="P17" s="16" t="s">
        <v>64</v>
      </c>
      <c r="Q17" s="16" t="s">
        <v>64</v>
      </c>
      <c r="R17" s="69" t="s">
        <v>64</v>
      </c>
      <c r="S17" s="68" t="s">
        <v>64</v>
      </c>
      <c r="T17" s="16" t="s">
        <v>64</v>
      </c>
      <c r="U17" s="58" t="s">
        <v>64</v>
      </c>
      <c r="V17" s="58" t="s">
        <v>64</v>
      </c>
      <c r="W17" s="1" t="s">
        <v>64</v>
      </c>
      <c r="X17" s="2" t="s">
        <v>64</v>
      </c>
      <c r="Y17" s="55" t="s">
        <v>64</v>
      </c>
      <c r="Z17" s="1" t="s">
        <v>64</v>
      </c>
      <c r="AA17" s="100" t="s">
        <v>64</v>
      </c>
      <c r="AB17" s="100"/>
      <c r="AC17" s="1" t="s">
        <v>64</v>
      </c>
      <c r="AD17" s="1" t="s">
        <v>64</v>
      </c>
    </row>
    <row r="18" spans="1:30" ht="14.5" customHeight="1" x14ac:dyDescent="0.45">
      <c r="A18" s="38"/>
      <c r="B18" s="39"/>
      <c r="C18" s="40"/>
      <c r="D18" s="39"/>
      <c r="E18" s="39"/>
      <c r="F18" s="41"/>
      <c r="G18" s="8"/>
      <c r="H18" s="65"/>
      <c r="I18" s="59"/>
      <c r="J18" s="59"/>
      <c r="K18" s="7"/>
      <c r="L18" s="59"/>
      <c r="M18" s="15"/>
      <c r="N18" s="15"/>
      <c r="O18" s="54"/>
      <c r="P18" s="15"/>
      <c r="Q18" s="15"/>
      <c r="R18" s="122"/>
      <c r="S18" s="7"/>
      <c r="T18" s="7"/>
      <c r="U18" s="7"/>
      <c r="V18" s="7"/>
      <c r="W18" s="7"/>
      <c r="X18" s="15"/>
      <c r="Y18" s="52"/>
      <c r="Z18" s="52"/>
      <c r="AA18" s="88"/>
      <c r="AB18" s="88"/>
      <c r="AC18" s="124"/>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10"/>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3">
    <mergeCell ref="A16:A17"/>
    <mergeCell ref="B16:B17"/>
    <mergeCell ref="A1:G1"/>
    <mergeCell ref="A2:G2"/>
    <mergeCell ref="A3:G3"/>
    <mergeCell ref="A4:E4"/>
    <mergeCell ref="F4:AB4"/>
    <mergeCell ref="A6:A13"/>
    <mergeCell ref="B6:B13"/>
    <mergeCell ref="D6:D10"/>
    <mergeCell ref="E6:E8"/>
    <mergeCell ref="J16:J17"/>
    <mergeCell ref="Y6:Y1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1014-330C-408E-B58C-7AB02795F8D7}">
  <dimension ref="A1:AD21"/>
  <sheetViews>
    <sheetView zoomScale="41" zoomScaleNormal="60" workbookViewId="0">
      <pane xSplit="5" ySplit="5" topLeftCell="F6" activePane="bottomRight" state="frozen"/>
      <selection pane="topRight" activeCell="F1" sqref="F1"/>
      <selection pane="bottomLeft" activeCell="A6" sqref="A6"/>
      <selection pane="bottomRight" activeCell="S10" sqref="S10"/>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8.7265625" style="35"/>
    <col min="10" max="10" width="10.7265625" style="35" customWidth="1"/>
    <col min="11" max="11" width="15.7265625" style="35" customWidth="1"/>
    <col min="12" max="14" width="8.7265625" style="35"/>
    <col min="15" max="15" width="11.453125" style="35" customWidth="1"/>
    <col min="16" max="16" width="12.26953125" style="35" customWidth="1"/>
    <col min="17" max="17" width="10.90625" style="35" customWidth="1"/>
    <col min="18" max="18" width="12.26953125" style="35" customWidth="1"/>
    <col min="19" max="19" width="7.81640625" style="35" customWidth="1"/>
    <col min="20" max="20" width="10.26953125" style="35" customWidth="1"/>
    <col min="21" max="21" width="10.08984375" style="35" customWidth="1"/>
    <col min="22"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20"/>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20"/>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20"/>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92</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2" t="s">
        <v>49</v>
      </c>
      <c r="AA5" s="130" t="s">
        <v>50</v>
      </c>
      <c r="AB5" s="62"/>
      <c r="AC5" s="62" t="s">
        <v>51</v>
      </c>
      <c r="AD5" s="73" t="s">
        <v>72</v>
      </c>
    </row>
    <row r="6" spans="1:30" ht="64.5" customHeight="1" x14ac:dyDescent="0.35">
      <c r="A6" s="160">
        <v>1</v>
      </c>
      <c r="B6" s="165" t="s">
        <v>11</v>
      </c>
      <c r="C6" s="22" t="s">
        <v>52</v>
      </c>
      <c r="D6" s="160" t="s">
        <v>12</v>
      </c>
      <c r="E6" s="168" t="s">
        <v>13</v>
      </c>
      <c r="F6" s="16" t="s">
        <v>64</v>
      </c>
      <c r="G6" s="102" t="s">
        <v>64</v>
      </c>
      <c r="H6" s="60" t="s">
        <v>64</v>
      </c>
      <c r="I6" s="60" t="s">
        <v>64</v>
      </c>
      <c r="J6" s="60" t="s">
        <v>64</v>
      </c>
      <c r="K6" s="78" t="s">
        <v>64</v>
      </c>
      <c r="L6" s="1" t="s">
        <v>64</v>
      </c>
      <c r="M6" s="4" t="s">
        <v>64</v>
      </c>
      <c r="N6" s="4" t="s">
        <v>64</v>
      </c>
      <c r="O6" s="17" t="s">
        <v>64</v>
      </c>
      <c r="P6" s="17">
        <v>0</v>
      </c>
      <c r="Q6" s="17" t="s">
        <v>64</v>
      </c>
      <c r="R6" s="69" t="s">
        <v>64</v>
      </c>
      <c r="S6" s="2" t="s">
        <v>64</v>
      </c>
      <c r="T6" s="2">
        <v>0</v>
      </c>
      <c r="U6" s="2" t="s">
        <v>64</v>
      </c>
      <c r="V6" s="60" t="s">
        <v>64</v>
      </c>
      <c r="W6" s="1" t="s">
        <v>64</v>
      </c>
      <c r="X6" s="4" t="s">
        <v>64</v>
      </c>
      <c r="Z6" s="2">
        <v>0</v>
      </c>
      <c r="AA6" s="119">
        <v>0</v>
      </c>
      <c r="AB6" s="119">
        <v>0</v>
      </c>
      <c r="AC6" s="2">
        <v>0</v>
      </c>
      <c r="AD6" s="1">
        <v>0</v>
      </c>
    </row>
    <row r="7" spans="1:30" ht="75" customHeight="1" x14ac:dyDescent="0.35">
      <c r="A7" s="164"/>
      <c r="B7" s="166"/>
      <c r="C7" s="23" t="s">
        <v>53</v>
      </c>
      <c r="D7" s="164"/>
      <c r="E7" s="169"/>
      <c r="F7" s="16" t="s">
        <v>64</v>
      </c>
      <c r="G7" s="102" t="s">
        <v>64</v>
      </c>
      <c r="H7" s="56" t="s">
        <v>64</v>
      </c>
      <c r="I7" s="60" t="s">
        <v>64</v>
      </c>
      <c r="J7" s="60" t="s">
        <v>64</v>
      </c>
      <c r="K7" s="78" t="s">
        <v>64</v>
      </c>
      <c r="L7" s="1" t="s">
        <v>64</v>
      </c>
      <c r="M7" s="4" t="s">
        <v>64</v>
      </c>
      <c r="N7" s="4" t="s">
        <v>64</v>
      </c>
      <c r="O7" s="17" t="s">
        <v>64</v>
      </c>
      <c r="P7" s="17">
        <v>0</v>
      </c>
      <c r="Q7" s="17" t="s">
        <v>64</v>
      </c>
      <c r="R7" s="69" t="s">
        <v>64</v>
      </c>
      <c r="S7" s="2" t="s">
        <v>64</v>
      </c>
      <c r="T7" s="2">
        <v>0</v>
      </c>
      <c r="U7" s="2" t="s">
        <v>64</v>
      </c>
      <c r="V7" s="56" t="s">
        <v>64</v>
      </c>
      <c r="W7" s="1" t="s">
        <v>64</v>
      </c>
      <c r="X7" s="4" t="s">
        <v>64</v>
      </c>
      <c r="Y7" s="126"/>
      <c r="Z7" s="2">
        <v>0</v>
      </c>
      <c r="AA7" s="119">
        <v>0</v>
      </c>
      <c r="AB7" s="119">
        <v>0</v>
      </c>
      <c r="AC7" s="2">
        <v>0</v>
      </c>
      <c r="AD7" s="1">
        <v>0</v>
      </c>
    </row>
    <row r="8" spans="1:30" ht="60" customHeight="1" x14ac:dyDescent="0.35">
      <c r="A8" s="164"/>
      <c r="B8" s="166"/>
      <c r="C8" s="22" t="s">
        <v>54</v>
      </c>
      <c r="D8" s="164"/>
      <c r="E8" s="170"/>
      <c r="F8" s="50" t="s">
        <v>99</v>
      </c>
      <c r="G8" s="125">
        <v>0.34</v>
      </c>
      <c r="H8" s="56">
        <v>0</v>
      </c>
      <c r="I8" s="60">
        <f>60/1000</f>
        <v>0.06</v>
      </c>
      <c r="J8" s="134">
        <v>0.15</v>
      </c>
      <c r="K8" s="78">
        <v>0.01</v>
      </c>
      <c r="L8" s="4">
        <v>0</v>
      </c>
      <c r="M8" s="85">
        <v>0.186</v>
      </c>
      <c r="N8" s="120">
        <v>0</v>
      </c>
      <c r="O8" s="16">
        <v>7.0000000000000001E-3</v>
      </c>
      <c r="P8" s="16">
        <v>0</v>
      </c>
      <c r="Q8" s="16">
        <v>0</v>
      </c>
      <c r="R8" s="70" t="s">
        <v>64</v>
      </c>
      <c r="S8" s="66" t="s">
        <v>102</v>
      </c>
      <c r="T8" s="2">
        <v>0</v>
      </c>
      <c r="U8" s="66">
        <v>0</v>
      </c>
      <c r="V8" s="56">
        <v>0</v>
      </c>
      <c r="W8" s="16">
        <v>0.56399999999999995</v>
      </c>
      <c r="X8" s="84">
        <v>0.08</v>
      </c>
      <c r="Y8" s="127"/>
      <c r="Z8" s="18">
        <v>0.48</v>
      </c>
      <c r="AA8" s="55">
        <v>3.4000000000000002E-2</v>
      </c>
      <c r="AB8" s="55">
        <v>3.4000000000000002E-2</v>
      </c>
      <c r="AC8" s="123">
        <v>5.0000000000000001E-3</v>
      </c>
      <c r="AD8" s="55">
        <v>8.6999999999999994E-2</v>
      </c>
    </row>
    <row r="9" spans="1:30" ht="58" customHeight="1" x14ac:dyDescent="0.35">
      <c r="A9" s="164"/>
      <c r="B9" s="166"/>
      <c r="C9" s="23" t="s">
        <v>55</v>
      </c>
      <c r="D9" s="164"/>
      <c r="E9" s="24" t="s">
        <v>14</v>
      </c>
      <c r="F9" s="51" t="s">
        <v>100</v>
      </c>
      <c r="G9" s="103" t="s">
        <v>64</v>
      </c>
      <c r="H9" s="56">
        <v>0</v>
      </c>
      <c r="I9" s="60">
        <v>0</v>
      </c>
      <c r="J9" s="60">
        <v>0</v>
      </c>
      <c r="K9" s="78" t="s">
        <v>64</v>
      </c>
      <c r="L9" s="1">
        <v>0</v>
      </c>
      <c r="M9" s="4">
        <v>0</v>
      </c>
      <c r="N9" s="4">
        <v>0</v>
      </c>
      <c r="O9" s="118" t="s">
        <v>64</v>
      </c>
      <c r="P9" s="16">
        <v>5.7000000000000002E-2</v>
      </c>
      <c r="Q9" s="16">
        <v>0</v>
      </c>
      <c r="R9" s="70" t="s">
        <v>64</v>
      </c>
      <c r="S9" s="2" t="s">
        <v>64</v>
      </c>
      <c r="T9" s="2">
        <v>0</v>
      </c>
      <c r="U9" s="2">
        <v>0</v>
      </c>
      <c r="V9" s="56">
        <v>0</v>
      </c>
      <c r="W9" s="1">
        <v>0</v>
      </c>
      <c r="X9" s="4" t="s">
        <v>64</v>
      </c>
      <c r="Y9" s="126" t="s">
        <v>101</v>
      </c>
      <c r="Z9" s="2">
        <v>0</v>
      </c>
      <c r="AA9" s="88">
        <v>0</v>
      </c>
      <c r="AB9" s="88">
        <v>0</v>
      </c>
      <c r="AC9" s="2">
        <v>0</v>
      </c>
      <c r="AD9" s="1">
        <v>0</v>
      </c>
    </row>
    <row r="10" spans="1:30" ht="43" customHeight="1" x14ac:dyDescent="0.35">
      <c r="A10" s="164"/>
      <c r="B10" s="166"/>
      <c r="C10" s="25" t="s">
        <v>56</v>
      </c>
      <c r="D10" s="161"/>
      <c r="E10" s="26" t="s">
        <v>15</v>
      </c>
      <c r="F10" s="16" t="s">
        <v>64</v>
      </c>
      <c r="G10" s="103" t="s">
        <v>64</v>
      </c>
      <c r="H10" s="56" t="s">
        <v>64</v>
      </c>
      <c r="I10" s="60" t="s">
        <v>64</v>
      </c>
      <c r="J10" s="60" t="s">
        <v>64</v>
      </c>
      <c r="K10" s="78" t="s">
        <v>64</v>
      </c>
      <c r="L10" s="1">
        <v>0</v>
      </c>
      <c r="M10" s="4">
        <v>0</v>
      </c>
      <c r="N10" s="4">
        <v>0</v>
      </c>
      <c r="O10" s="16" t="s">
        <v>64</v>
      </c>
      <c r="P10" s="16">
        <v>0</v>
      </c>
      <c r="Q10" s="16" t="s">
        <v>64</v>
      </c>
      <c r="R10" s="69" t="s">
        <v>64</v>
      </c>
      <c r="S10" s="2" t="s">
        <v>64</v>
      </c>
      <c r="T10" s="2">
        <v>0</v>
      </c>
      <c r="U10" s="2" t="s">
        <v>64</v>
      </c>
      <c r="V10" s="56" t="s">
        <v>64</v>
      </c>
      <c r="W10" s="1">
        <v>0</v>
      </c>
      <c r="X10" s="2" t="s">
        <v>64</v>
      </c>
      <c r="Y10" s="128"/>
      <c r="Z10" s="2">
        <v>0</v>
      </c>
      <c r="AA10" s="88">
        <v>0</v>
      </c>
      <c r="AB10" s="88">
        <v>0</v>
      </c>
      <c r="AC10" s="2">
        <v>0</v>
      </c>
      <c r="AD10" s="1">
        <v>0</v>
      </c>
    </row>
    <row r="11" spans="1:30" ht="101.5" customHeight="1" x14ac:dyDescent="0.35">
      <c r="A11" s="164"/>
      <c r="B11" s="166"/>
      <c r="C11" s="23" t="s">
        <v>57</v>
      </c>
      <c r="D11" s="27" t="s">
        <v>16</v>
      </c>
      <c r="E11" s="24" t="s">
        <v>17</v>
      </c>
      <c r="F11" s="16" t="s">
        <v>64</v>
      </c>
      <c r="G11" s="103" t="s">
        <v>64</v>
      </c>
      <c r="H11" s="56" t="s">
        <v>64</v>
      </c>
      <c r="I11" s="60" t="s">
        <v>64</v>
      </c>
      <c r="J11" s="60" t="s">
        <v>64</v>
      </c>
      <c r="K11" s="78" t="s">
        <v>64</v>
      </c>
      <c r="L11" s="1">
        <v>0</v>
      </c>
      <c r="M11" s="4">
        <v>0</v>
      </c>
      <c r="N11" s="4">
        <v>0</v>
      </c>
      <c r="O11" s="16" t="s">
        <v>64</v>
      </c>
      <c r="P11" s="16">
        <v>0</v>
      </c>
      <c r="Q11" s="16" t="s">
        <v>64</v>
      </c>
      <c r="R11" s="69" t="s">
        <v>64</v>
      </c>
      <c r="S11" s="2" t="s">
        <v>64</v>
      </c>
      <c r="T11" s="2">
        <v>0</v>
      </c>
      <c r="U11" s="2" t="s">
        <v>64</v>
      </c>
      <c r="V11" s="56" t="s">
        <v>64</v>
      </c>
      <c r="W11" s="1">
        <v>0</v>
      </c>
      <c r="X11" s="2" t="s">
        <v>64</v>
      </c>
      <c r="Y11" s="128"/>
      <c r="Z11" s="1">
        <v>0</v>
      </c>
      <c r="AA11" s="100">
        <v>0</v>
      </c>
      <c r="AB11" s="100">
        <v>0</v>
      </c>
      <c r="AC11" s="2">
        <v>0</v>
      </c>
      <c r="AD11" s="1">
        <v>0</v>
      </c>
    </row>
    <row r="12" spans="1:30" ht="47.5" customHeight="1" x14ac:dyDescent="0.35">
      <c r="A12" s="164"/>
      <c r="B12" s="166"/>
      <c r="C12" s="26" t="s">
        <v>18</v>
      </c>
      <c r="D12" s="28" t="s">
        <v>19</v>
      </c>
      <c r="E12" s="24" t="s">
        <v>20</v>
      </c>
      <c r="F12" s="16" t="s">
        <v>64</v>
      </c>
      <c r="G12" s="103" t="s">
        <v>64</v>
      </c>
      <c r="H12" s="56" t="s">
        <v>64</v>
      </c>
      <c r="I12" s="60" t="s">
        <v>64</v>
      </c>
      <c r="J12" s="60" t="s">
        <v>64</v>
      </c>
      <c r="K12" s="78" t="s">
        <v>64</v>
      </c>
      <c r="L12" s="1">
        <v>0</v>
      </c>
      <c r="M12" s="4">
        <v>0</v>
      </c>
      <c r="N12" s="4">
        <v>0</v>
      </c>
      <c r="O12" s="16" t="s">
        <v>64</v>
      </c>
      <c r="P12" s="16">
        <v>0</v>
      </c>
      <c r="Q12" s="16">
        <v>0</v>
      </c>
      <c r="R12" s="69" t="s">
        <v>64</v>
      </c>
      <c r="S12" s="2" t="s">
        <v>64</v>
      </c>
      <c r="T12" s="2">
        <v>0</v>
      </c>
      <c r="U12" s="2" t="s">
        <v>64</v>
      </c>
      <c r="V12" s="56" t="s">
        <v>64</v>
      </c>
      <c r="W12" s="1">
        <v>0</v>
      </c>
      <c r="X12" s="2" t="s">
        <v>64</v>
      </c>
      <c r="Y12" s="128"/>
      <c r="Z12" s="1">
        <v>0</v>
      </c>
      <c r="AA12" s="100">
        <v>0</v>
      </c>
      <c r="AB12" s="100">
        <v>0</v>
      </c>
      <c r="AC12" s="2">
        <v>0</v>
      </c>
      <c r="AD12" s="1">
        <v>0</v>
      </c>
    </row>
    <row r="13" spans="1:30" ht="105.5" customHeight="1" x14ac:dyDescent="0.35">
      <c r="A13" s="161"/>
      <c r="B13" s="167"/>
      <c r="C13" s="23" t="s">
        <v>58</v>
      </c>
      <c r="D13" s="27" t="s">
        <v>21</v>
      </c>
      <c r="E13" s="24" t="s">
        <v>22</v>
      </c>
      <c r="F13" s="16" t="s">
        <v>64</v>
      </c>
      <c r="G13" s="103" t="s">
        <v>64</v>
      </c>
      <c r="H13" s="56" t="s">
        <v>64</v>
      </c>
      <c r="I13" s="60" t="s">
        <v>64</v>
      </c>
      <c r="J13" s="60" t="s">
        <v>64</v>
      </c>
      <c r="K13" s="78" t="s">
        <v>64</v>
      </c>
      <c r="L13" s="1" t="s">
        <v>64</v>
      </c>
      <c r="M13" s="4" t="s">
        <v>64</v>
      </c>
      <c r="N13" s="4" t="s">
        <v>64</v>
      </c>
      <c r="O13" s="16" t="s">
        <v>64</v>
      </c>
      <c r="P13" s="16">
        <v>0</v>
      </c>
      <c r="Q13" s="16" t="s">
        <v>64</v>
      </c>
      <c r="R13" s="69" t="s">
        <v>64</v>
      </c>
      <c r="S13" s="2" t="s">
        <v>64</v>
      </c>
      <c r="T13" s="2">
        <v>0</v>
      </c>
      <c r="U13" s="2" t="s">
        <v>64</v>
      </c>
      <c r="V13" s="56" t="s">
        <v>64</v>
      </c>
      <c r="W13" s="1" t="s">
        <v>64</v>
      </c>
      <c r="X13" s="2" t="s">
        <v>64</v>
      </c>
      <c r="Y13" s="128"/>
      <c r="Z13" s="1">
        <v>0</v>
      </c>
      <c r="AA13" s="100">
        <v>0</v>
      </c>
      <c r="AB13" s="100">
        <v>0</v>
      </c>
      <c r="AC13" s="2">
        <v>0</v>
      </c>
      <c r="AD13" s="1">
        <v>0</v>
      </c>
    </row>
    <row r="14" spans="1:30" ht="104.5" customHeight="1" thickBot="1" x14ac:dyDescent="0.4">
      <c r="A14" s="27">
        <v>2</v>
      </c>
      <c r="B14" s="37" t="s">
        <v>23</v>
      </c>
      <c r="C14" s="23" t="s">
        <v>59</v>
      </c>
      <c r="D14" s="27" t="s">
        <v>24</v>
      </c>
      <c r="E14" s="24" t="s">
        <v>25</v>
      </c>
      <c r="F14" s="50">
        <v>0</v>
      </c>
      <c r="G14" s="117" t="s">
        <v>64</v>
      </c>
      <c r="H14" s="5" t="s">
        <v>71</v>
      </c>
      <c r="I14" s="60">
        <f>260/1000</f>
        <v>0.26</v>
      </c>
      <c r="J14" s="105">
        <v>0.05</v>
      </c>
      <c r="K14" s="78">
        <v>0.01</v>
      </c>
      <c r="L14" s="71">
        <v>0</v>
      </c>
      <c r="M14" s="85">
        <v>0.36799999999999999</v>
      </c>
      <c r="N14" s="85">
        <v>0</v>
      </c>
      <c r="O14" s="16">
        <v>0</v>
      </c>
      <c r="P14" s="16">
        <v>0</v>
      </c>
      <c r="Q14" s="16">
        <v>0</v>
      </c>
      <c r="R14" s="70" t="s">
        <v>64</v>
      </c>
      <c r="S14" s="66" t="s">
        <v>103</v>
      </c>
      <c r="T14" s="2">
        <v>0</v>
      </c>
      <c r="U14" s="66" t="s">
        <v>71</v>
      </c>
      <c r="V14" s="5" t="s">
        <v>71</v>
      </c>
      <c r="W14" s="99">
        <v>9.5000000000000001E-2</v>
      </c>
      <c r="X14" s="2">
        <v>0.09</v>
      </c>
      <c r="Y14" s="2">
        <v>0</v>
      </c>
      <c r="Z14" s="18">
        <v>0.52</v>
      </c>
      <c r="AA14" s="55">
        <v>7.0000000000000007E-2</v>
      </c>
      <c r="AB14" s="55">
        <v>7.0000000000000007E-2</v>
      </c>
      <c r="AC14" s="18">
        <v>0</v>
      </c>
      <c r="AD14" s="55">
        <v>0.27</v>
      </c>
    </row>
    <row r="15" spans="1:30" ht="115.5" customHeight="1" x14ac:dyDescent="0.35">
      <c r="A15" s="27">
        <v>3</v>
      </c>
      <c r="B15" s="29" t="s">
        <v>26</v>
      </c>
      <c r="C15" s="25" t="s">
        <v>60</v>
      </c>
      <c r="D15" s="28" t="s">
        <v>27</v>
      </c>
      <c r="E15" s="26" t="s">
        <v>28</v>
      </c>
      <c r="F15" s="50" t="s">
        <v>93</v>
      </c>
      <c r="G15" s="103" t="s">
        <v>64</v>
      </c>
      <c r="H15" s="57">
        <v>0</v>
      </c>
      <c r="I15" s="57">
        <v>0</v>
      </c>
      <c r="J15" s="57">
        <v>0</v>
      </c>
      <c r="K15" s="78">
        <v>0</v>
      </c>
      <c r="L15" s="1">
        <v>0</v>
      </c>
      <c r="M15" s="4">
        <v>0</v>
      </c>
      <c r="N15" s="4">
        <v>0</v>
      </c>
      <c r="O15" s="16">
        <v>0</v>
      </c>
      <c r="P15" s="16">
        <v>0</v>
      </c>
      <c r="Q15" s="16" t="s">
        <v>64</v>
      </c>
      <c r="R15" s="70" t="s">
        <v>64</v>
      </c>
      <c r="S15" s="2">
        <v>0</v>
      </c>
      <c r="T15" s="2">
        <v>0</v>
      </c>
      <c r="U15" s="2">
        <v>0</v>
      </c>
      <c r="V15" s="57">
        <v>0</v>
      </c>
      <c r="W15" s="133">
        <v>0.43</v>
      </c>
      <c r="X15" s="2" t="s">
        <v>64</v>
      </c>
      <c r="Y15" s="2">
        <v>0</v>
      </c>
      <c r="Z15" s="2">
        <v>0</v>
      </c>
      <c r="AA15" s="88">
        <v>0</v>
      </c>
      <c r="AB15" s="88">
        <v>0</v>
      </c>
      <c r="AC15" s="2">
        <v>0</v>
      </c>
      <c r="AD15" s="1">
        <v>0</v>
      </c>
    </row>
    <row r="16" spans="1:30" ht="74.5" customHeight="1" x14ac:dyDescent="0.35">
      <c r="A16" s="160">
        <v>4</v>
      </c>
      <c r="B16" s="162" t="s">
        <v>29</v>
      </c>
      <c r="C16" s="22" t="s">
        <v>61</v>
      </c>
      <c r="D16" s="27" t="s">
        <v>30</v>
      </c>
      <c r="E16" s="30" t="s">
        <v>31</v>
      </c>
      <c r="F16" s="50">
        <v>0</v>
      </c>
      <c r="G16" s="104" t="s">
        <v>64</v>
      </c>
      <c r="H16" s="57">
        <v>0</v>
      </c>
      <c r="I16" s="60">
        <v>0</v>
      </c>
      <c r="J16" s="188">
        <v>0</v>
      </c>
      <c r="K16" s="78">
        <v>0</v>
      </c>
      <c r="L16" s="4">
        <v>0</v>
      </c>
      <c r="M16" s="4">
        <v>0</v>
      </c>
      <c r="N16" s="4">
        <v>0</v>
      </c>
      <c r="O16" s="16">
        <v>0</v>
      </c>
      <c r="P16" s="16">
        <v>0</v>
      </c>
      <c r="Q16" s="16" t="s">
        <v>64</v>
      </c>
      <c r="R16" s="70" t="s">
        <v>64</v>
      </c>
      <c r="S16" s="2">
        <v>0</v>
      </c>
      <c r="T16" s="2">
        <v>0</v>
      </c>
      <c r="U16" s="2">
        <v>0</v>
      </c>
      <c r="V16" s="57">
        <v>0</v>
      </c>
      <c r="W16" s="4">
        <v>0</v>
      </c>
      <c r="X16" s="2" t="s">
        <v>64</v>
      </c>
      <c r="Y16" s="2">
        <v>0</v>
      </c>
      <c r="Z16" s="2">
        <v>0</v>
      </c>
      <c r="AA16" s="88">
        <v>0</v>
      </c>
      <c r="AB16" s="88">
        <v>0</v>
      </c>
      <c r="AC16" s="2">
        <v>0</v>
      </c>
      <c r="AD16" s="1">
        <v>0</v>
      </c>
    </row>
    <row r="17" spans="1:30" ht="18.5" customHeight="1" x14ac:dyDescent="0.35">
      <c r="A17" s="161"/>
      <c r="B17" s="163"/>
      <c r="C17" s="24" t="s">
        <v>32</v>
      </c>
      <c r="D17" s="27"/>
      <c r="E17" s="30"/>
      <c r="F17" s="17" t="s">
        <v>64</v>
      </c>
      <c r="G17" s="103" t="s">
        <v>64</v>
      </c>
      <c r="H17" s="58" t="s">
        <v>64</v>
      </c>
      <c r="I17" s="56" t="s">
        <v>64</v>
      </c>
      <c r="J17" s="188"/>
      <c r="K17" s="13" t="s">
        <v>64</v>
      </c>
      <c r="L17" s="1" t="s">
        <v>64</v>
      </c>
      <c r="M17" s="4" t="s">
        <v>64</v>
      </c>
      <c r="N17" s="4" t="s">
        <v>64</v>
      </c>
      <c r="O17" s="16" t="s">
        <v>64</v>
      </c>
      <c r="P17" s="16" t="s">
        <v>64</v>
      </c>
      <c r="Q17" s="16" t="s">
        <v>64</v>
      </c>
      <c r="R17" s="69" t="s">
        <v>64</v>
      </c>
      <c r="S17" s="68" t="s">
        <v>64</v>
      </c>
      <c r="T17" s="2" t="s">
        <v>64</v>
      </c>
      <c r="U17" s="68" t="s">
        <v>64</v>
      </c>
      <c r="V17" s="58" t="s">
        <v>64</v>
      </c>
      <c r="W17" s="1" t="s">
        <v>64</v>
      </c>
      <c r="X17" s="2" t="s">
        <v>64</v>
      </c>
      <c r="Y17" s="2" t="s">
        <v>64</v>
      </c>
      <c r="Z17" s="1" t="s">
        <v>64</v>
      </c>
      <c r="AA17" s="100" t="s">
        <v>64</v>
      </c>
      <c r="AB17" s="100"/>
      <c r="AC17" s="1" t="s">
        <v>64</v>
      </c>
      <c r="AD17" s="1" t="s">
        <v>64</v>
      </c>
    </row>
    <row r="18" spans="1:30" ht="14.5" customHeight="1" x14ac:dyDescent="0.35">
      <c r="A18" s="38"/>
      <c r="B18" s="39"/>
      <c r="C18" s="40"/>
      <c r="D18" s="39"/>
      <c r="E18" s="39"/>
      <c r="F18" s="74"/>
      <c r="G18" s="106"/>
      <c r="H18" s="107"/>
      <c r="I18" s="59"/>
      <c r="J18" s="59"/>
      <c r="K18" s="7"/>
      <c r="L18" s="59"/>
      <c r="M18" s="15"/>
      <c r="N18" s="15"/>
      <c r="O18" s="54"/>
      <c r="P18" s="15"/>
      <c r="Q18" s="15"/>
      <c r="R18" s="38"/>
      <c r="S18" s="7"/>
      <c r="T18" s="7"/>
      <c r="U18" s="7"/>
      <c r="V18" s="7"/>
      <c r="W18" s="7"/>
      <c r="X18" s="15"/>
      <c r="Y18" s="129"/>
      <c r="Z18" s="2"/>
      <c r="AA18" s="192"/>
      <c r="AB18" s="172"/>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131"/>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3">
    <mergeCell ref="AA18:AB18"/>
    <mergeCell ref="A16:A17"/>
    <mergeCell ref="B16:B17"/>
    <mergeCell ref="A1:G1"/>
    <mergeCell ref="A2:G2"/>
    <mergeCell ref="A3:G3"/>
    <mergeCell ref="A4:E4"/>
    <mergeCell ref="F4:AB4"/>
    <mergeCell ref="A6:A13"/>
    <mergeCell ref="B6:B13"/>
    <mergeCell ref="D6:D10"/>
    <mergeCell ref="E6:E8"/>
    <mergeCell ref="J16:J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5E8D-4206-4043-AFD8-AE5B33F91FE7}">
  <dimension ref="A1:AD21"/>
  <sheetViews>
    <sheetView topLeftCell="E1" zoomScale="43" workbookViewId="0">
      <selection activeCell="S13" sqref="S13"/>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6.6328125" style="35" customWidth="1"/>
    <col min="8" max="8" width="20" style="35" customWidth="1"/>
    <col min="9" max="9" width="13" style="35" customWidth="1"/>
    <col min="10" max="10" width="10.7265625" style="35" customWidth="1"/>
    <col min="11" max="11" width="21.1796875" style="35" customWidth="1"/>
    <col min="12" max="12" width="8.7265625" style="35"/>
    <col min="13" max="13" width="17.6328125" style="35" customWidth="1"/>
    <col min="14" max="14" width="14.453125" style="35" customWidth="1"/>
    <col min="15" max="15" width="11.453125" style="35" customWidth="1"/>
    <col min="16" max="16" width="12.26953125" style="35" customWidth="1"/>
    <col min="17" max="17" width="14.08984375" style="35" customWidth="1"/>
    <col min="18" max="18" width="15.6328125" style="35" customWidth="1"/>
    <col min="19" max="19" width="12.453125" style="35" customWidth="1"/>
    <col min="20" max="20" width="10.26953125" style="35" customWidth="1"/>
    <col min="21" max="21" width="14.36328125" style="35" customWidth="1"/>
    <col min="22" max="23" width="12.453125" style="35" customWidth="1"/>
    <col min="24" max="24" width="16.54296875" style="35" customWidth="1"/>
    <col min="25"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20"/>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20"/>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20"/>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104</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146" t="s">
        <v>36</v>
      </c>
      <c r="G5" s="146" t="s">
        <v>37</v>
      </c>
      <c r="H5" s="32" t="s">
        <v>38</v>
      </c>
      <c r="I5" s="146" t="s">
        <v>39</v>
      </c>
      <c r="J5" s="146" t="s">
        <v>77</v>
      </c>
      <c r="K5" s="146" t="s">
        <v>40</v>
      </c>
      <c r="L5" s="147" t="s">
        <v>9</v>
      </c>
      <c r="M5" s="147" t="s">
        <v>41</v>
      </c>
      <c r="N5" s="152" t="s">
        <v>10</v>
      </c>
      <c r="O5" s="146" t="s">
        <v>42</v>
      </c>
      <c r="P5" s="146" t="s">
        <v>43</v>
      </c>
      <c r="Q5" s="148" t="s">
        <v>44</v>
      </c>
      <c r="R5" s="34" t="s">
        <v>45</v>
      </c>
      <c r="S5" s="146" t="s">
        <v>46</v>
      </c>
      <c r="T5" s="62" t="s">
        <v>78</v>
      </c>
      <c r="U5" s="32" t="s">
        <v>79</v>
      </c>
      <c r="V5" s="32" t="s">
        <v>47</v>
      </c>
      <c r="W5" s="32" t="s">
        <v>80</v>
      </c>
      <c r="X5" s="146" t="s">
        <v>48</v>
      </c>
      <c r="Y5" s="149" t="s">
        <v>81</v>
      </c>
      <c r="Z5" s="147" t="s">
        <v>49</v>
      </c>
      <c r="AA5" s="150" t="s">
        <v>50</v>
      </c>
      <c r="AB5" s="147"/>
      <c r="AC5" s="147" t="s">
        <v>51</v>
      </c>
      <c r="AD5" s="151" t="s">
        <v>72</v>
      </c>
    </row>
    <row r="6" spans="1:30" ht="64.5" customHeight="1" x14ac:dyDescent="0.35">
      <c r="A6" s="160">
        <v>1</v>
      </c>
      <c r="B6" s="165" t="s">
        <v>11</v>
      </c>
      <c r="C6" s="22" t="s">
        <v>52</v>
      </c>
      <c r="D6" s="160" t="s">
        <v>12</v>
      </c>
      <c r="E6" s="168" t="s">
        <v>13</v>
      </c>
      <c r="F6" s="16" t="s">
        <v>64</v>
      </c>
      <c r="G6" s="1" t="s">
        <v>64</v>
      </c>
      <c r="H6" s="56" t="s">
        <v>64</v>
      </c>
      <c r="I6" s="56" t="s">
        <v>64</v>
      </c>
      <c r="J6" s="193">
        <v>0.35</v>
      </c>
      <c r="K6" s="140" t="s">
        <v>64</v>
      </c>
      <c r="L6" s="4" t="s">
        <v>64</v>
      </c>
      <c r="M6" s="4" t="s">
        <v>64</v>
      </c>
      <c r="N6" s="4" t="s">
        <v>64</v>
      </c>
      <c r="O6" s="17" t="s">
        <v>64</v>
      </c>
      <c r="P6" s="16">
        <v>0</v>
      </c>
      <c r="Q6" s="17" t="s">
        <v>64</v>
      </c>
      <c r="R6" s="2" t="s">
        <v>64</v>
      </c>
      <c r="S6" s="2" t="s">
        <v>64</v>
      </c>
      <c r="T6" s="2">
        <v>0</v>
      </c>
      <c r="U6" s="2" t="s">
        <v>64</v>
      </c>
      <c r="V6" s="56" t="s">
        <v>64</v>
      </c>
      <c r="W6" s="136" t="s">
        <v>64</v>
      </c>
      <c r="X6" s="4" t="s">
        <v>64</v>
      </c>
      <c r="Y6" s="179">
        <v>3.8069999999999999</v>
      </c>
      <c r="Z6" s="2">
        <v>0</v>
      </c>
      <c r="AA6" s="144">
        <v>0</v>
      </c>
      <c r="AB6" s="144">
        <v>0</v>
      </c>
      <c r="AC6" s="2">
        <v>0</v>
      </c>
      <c r="AD6" s="1">
        <v>0</v>
      </c>
    </row>
    <row r="7" spans="1:30" ht="104.5" customHeight="1" x14ac:dyDescent="0.35">
      <c r="A7" s="164"/>
      <c r="B7" s="166"/>
      <c r="C7" s="23" t="s">
        <v>53</v>
      </c>
      <c r="D7" s="164"/>
      <c r="E7" s="169"/>
      <c r="F7" s="16" t="s">
        <v>64</v>
      </c>
      <c r="G7" s="1" t="s">
        <v>64</v>
      </c>
      <c r="H7" s="56" t="s">
        <v>64</v>
      </c>
      <c r="I7" s="56" t="s">
        <v>64</v>
      </c>
      <c r="J7" s="195"/>
      <c r="K7" s="140" t="s">
        <v>64</v>
      </c>
      <c r="L7" s="4" t="s">
        <v>64</v>
      </c>
      <c r="M7" s="4" t="s">
        <v>64</v>
      </c>
      <c r="N7" s="4" t="s">
        <v>64</v>
      </c>
      <c r="O7" s="17" t="s">
        <v>64</v>
      </c>
      <c r="P7" s="16">
        <v>0</v>
      </c>
      <c r="Q7" s="17" t="s">
        <v>64</v>
      </c>
      <c r="R7" s="2" t="s">
        <v>64</v>
      </c>
      <c r="S7" s="2" t="s">
        <v>64</v>
      </c>
      <c r="T7" s="2">
        <v>0</v>
      </c>
      <c r="U7" s="2" t="s">
        <v>64</v>
      </c>
      <c r="V7" s="56" t="s">
        <v>64</v>
      </c>
      <c r="W7" s="136" t="s">
        <v>64</v>
      </c>
      <c r="X7" s="4" t="s">
        <v>64</v>
      </c>
      <c r="Y7" s="180"/>
      <c r="Z7" s="2">
        <v>0</v>
      </c>
      <c r="AA7" s="144">
        <v>0</v>
      </c>
      <c r="AB7" s="144">
        <v>0</v>
      </c>
      <c r="AC7" s="2">
        <v>0</v>
      </c>
      <c r="AD7" s="1">
        <v>0</v>
      </c>
    </row>
    <row r="8" spans="1:30" ht="60" customHeight="1" x14ac:dyDescent="0.35">
      <c r="A8" s="164"/>
      <c r="B8" s="166"/>
      <c r="C8" s="22" t="s">
        <v>54</v>
      </c>
      <c r="D8" s="164"/>
      <c r="E8" s="170"/>
      <c r="F8" s="17">
        <v>6.6000000000000003E-2</v>
      </c>
      <c r="G8" s="16">
        <v>0.14000000000000001</v>
      </c>
      <c r="H8" s="56">
        <v>0</v>
      </c>
      <c r="I8" s="56">
        <v>0</v>
      </c>
      <c r="J8" s="195"/>
      <c r="K8" s="140">
        <v>2.4E-2</v>
      </c>
      <c r="L8" s="4">
        <v>0.126</v>
      </c>
      <c r="M8" s="85">
        <v>0.15</v>
      </c>
      <c r="N8" s="120">
        <v>0</v>
      </c>
      <c r="O8" s="16">
        <v>7.0000000000000001E-3</v>
      </c>
      <c r="P8" s="16">
        <v>0.06</v>
      </c>
      <c r="Q8" s="16">
        <v>0</v>
      </c>
      <c r="R8" s="66">
        <v>0</v>
      </c>
      <c r="S8" s="66" t="s">
        <v>106</v>
      </c>
      <c r="T8" s="2">
        <v>0</v>
      </c>
      <c r="U8" s="66">
        <v>0</v>
      </c>
      <c r="V8" s="56">
        <v>0</v>
      </c>
      <c r="W8" s="141">
        <f>SUM(R8,S8)</f>
        <v>0</v>
      </c>
      <c r="X8" s="84">
        <v>7.4999999999999997E-2</v>
      </c>
      <c r="Y8" s="180"/>
      <c r="Z8" s="2">
        <v>0.10299999999999999</v>
      </c>
      <c r="AA8" s="144">
        <v>6.4000000000000001E-2</v>
      </c>
      <c r="AB8" s="144">
        <v>6.4000000000000001E-2</v>
      </c>
      <c r="AC8" s="2">
        <v>3.0000000000000001E-3</v>
      </c>
      <c r="AD8" s="1">
        <v>8.5999999999999993E-2</v>
      </c>
    </row>
    <row r="9" spans="1:30" ht="58" customHeight="1" x14ac:dyDescent="0.35">
      <c r="A9" s="164"/>
      <c r="B9" s="166"/>
      <c r="C9" s="23" t="s">
        <v>55</v>
      </c>
      <c r="D9" s="164"/>
      <c r="E9" s="24" t="s">
        <v>14</v>
      </c>
      <c r="F9" s="138">
        <v>0.57499999999999996</v>
      </c>
      <c r="G9" s="4" t="s">
        <v>64</v>
      </c>
      <c r="H9" s="56">
        <v>0</v>
      </c>
      <c r="I9" s="56">
        <v>0.03</v>
      </c>
      <c r="J9" s="195"/>
      <c r="K9" s="140" t="s">
        <v>64</v>
      </c>
      <c r="L9" s="4">
        <v>0</v>
      </c>
      <c r="M9" s="4">
        <v>0</v>
      </c>
      <c r="N9" s="4">
        <v>0</v>
      </c>
      <c r="O9" s="118" t="s">
        <v>64</v>
      </c>
      <c r="P9" s="16">
        <v>0</v>
      </c>
      <c r="Q9" s="16">
        <v>9.0999999999999998E-2</v>
      </c>
      <c r="R9" s="66">
        <v>0</v>
      </c>
      <c r="S9" s="2">
        <v>0</v>
      </c>
      <c r="T9" s="2">
        <v>0</v>
      </c>
      <c r="U9" s="2">
        <v>0</v>
      </c>
      <c r="V9" s="56">
        <v>0</v>
      </c>
      <c r="W9" s="1">
        <v>0</v>
      </c>
      <c r="X9" s="4" t="s">
        <v>64</v>
      </c>
      <c r="Y9" s="180"/>
      <c r="Z9" s="2">
        <v>0</v>
      </c>
      <c r="AA9" s="88">
        <v>0</v>
      </c>
      <c r="AB9" s="88">
        <v>0</v>
      </c>
      <c r="AC9" s="2">
        <v>0</v>
      </c>
      <c r="AD9" s="1">
        <v>0</v>
      </c>
    </row>
    <row r="10" spans="1:30" ht="43" customHeight="1" x14ac:dyDescent="0.35">
      <c r="A10" s="164"/>
      <c r="B10" s="166"/>
      <c r="C10" s="25" t="s">
        <v>56</v>
      </c>
      <c r="D10" s="161"/>
      <c r="E10" s="26" t="s">
        <v>15</v>
      </c>
      <c r="F10" s="16" t="s">
        <v>64</v>
      </c>
      <c r="G10" s="4" t="s">
        <v>64</v>
      </c>
      <c r="H10" s="56" t="s">
        <v>64</v>
      </c>
      <c r="I10" s="56" t="s">
        <v>64</v>
      </c>
      <c r="J10" s="195"/>
      <c r="K10" s="140" t="s">
        <v>64</v>
      </c>
      <c r="L10" s="4">
        <v>0</v>
      </c>
      <c r="M10" s="4">
        <v>0</v>
      </c>
      <c r="N10" s="4">
        <v>0</v>
      </c>
      <c r="O10" s="16" t="s">
        <v>64</v>
      </c>
      <c r="P10" s="16">
        <v>0</v>
      </c>
      <c r="Q10" s="16" t="s">
        <v>64</v>
      </c>
      <c r="R10" s="2" t="s">
        <v>64</v>
      </c>
      <c r="S10" s="2">
        <v>0</v>
      </c>
      <c r="T10" s="2">
        <v>0</v>
      </c>
      <c r="U10" s="2" t="s">
        <v>64</v>
      </c>
      <c r="V10" s="56" t="s">
        <v>64</v>
      </c>
      <c r="W10" s="1">
        <v>0</v>
      </c>
      <c r="X10" s="2" t="s">
        <v>64</v>
      </c>
      <c r="Y10" s="180"/>
      <c r="Z10" s="2">
        <v>0</v>
      </c>
      <c r="AA10" s="88">
        <v>0</v>
      </c>
      <c r="AB10" s="88">
        <v>0</v>
      </c>
      <c r="AC10" s="2">
        <v>0</v>
      </c>
      <c r="AD10" s="1">
        <v>0</v>
      </c>
    </row>
    <row r="11" spans="1:30" ht="101.5" customHeight="1" x14ac:dyDescent="0.35">
      <c r="A11" s="164"/>
      <c r="B11" s="166"/>
      <c r="C11" s="23" t="s">
        <v>57</v>
      </c>
      <c r="D11" s="27" t="s">
        <v>16</v>
      </c>
      <c r="E11" s="24" t="s">
        <v>17</v>
      </c>
      <c r="F11" s="16" t="s">
        <v>64</v>
      </c>
      <c r="G11" s="4" t="s">
        <v>64</v>
      </c>
      <c r="H11" s="56" t="s">
        <v>64</v>
      </c>
      <c r="I11" s="56" t="s">
        <v>64</v>
      </c>
      <c r="J11" s="195"/>
      <c r="K11" s="140" t="s">
        <v>64</v>
      </c>
      <c r="L11" s="4">
        <v>0</v>
      </c>
      <c r="M11" s="4">
        <v>0</v>
      </c>
      <c r="N11" s="4">
        <v>0</v>
      </c>
      <c r="O11" s="16" t="s">
        <v>64</v>
      </c>
      <c r="P11" s="16">
        <v>0</v>
      </c>
      <c r="Q11" s="16" t="s">
        <v>64</v>
      </c>
      <c r="R11" s="2" t="s">
        <v>64</v>
      </c>
      <c r="S11" s="2" t="s">
        <v>64</v>
      </c>
      <c r="T11" s="2">
        <v>0</v>
      </c>
      <c r="U11" s="2" t="s">
        <v>64</v>
      </c>
      <c r="V11" s="56" t="s">
        <v>64</v>
      </c>
      <c r="W11" s="1">
        <v>0</v>
      </c>
      <c r="X11" s="2" t="s">
        <v>64</v>
      </c>
      <c r="Y11" s="180"/>
      <c r="Z11" s="1">
        <v>0</v>
      </c>
      <c r="AA11" s="100">
        <v>0</v>
      </c>
      <c r="AB11" s="100">
        <v>0</v>
      </c>
      <c r="AC11" s="2">
        <v>0</v>
      </c>
      <c r="AD11" s="1">
        <v>0</v>
      </c>
    </row>
    <row r="12" spans="1:30" ht="47.5" customHeight="1" x14ac:dyDescent="0.35">
      <c r="A12" s="164"/>
      <c r="B12" s="166"/>
      <c r="C12" s="26" t="s">
        <v>18</v>
      </c>
      <c r="D12" s="28" t="s">
        <v>19</v>
      </c>
      <c r="E12" s="24" t="s">
        <v>20</v>
      </c>
      <c r="F12" s="16" t="s">
        <v>64</v>
      </c>
      <c r="G12" s="4" t="s">
        <v>64</v>
      </c>
      <c r="H12" s="56" t="s">
        <v>64</v>
      </c>
      <c r="I12" s="56" t="s">
        <v>64</v>
      </c>
      <c r="J12" s="195"/>
      <c r="K12" s="140" t="s">
        <v>64</v>
      </c>
      <c r="L12" s="4">
        <v>0</v>
      </c>
      <c r="M12" s="4">
        <v>0</v>
      </c>
      <c r="N12" s="4">
        <v>0</v>
      </c>
      <c r="O12" s="99">
        <v>0.06</v>
      </c>
      <c r="P12" s="16">
        <v>0</v>
      </c>
      <c r="Q12" s="16">
        <v>0.05</v>
      </c>
      <c r="R12" s="2" t="s">
        <v>64</v>
      </c>
      <c r="S12" s="2" t="s">
        <v>64</v>
      </c>
      <c r="T12" s="2">
        <v>0</v>
      </c>
      <c r="U12" s="2" t="s">
        <v>64</v>
      </c>
      <c r="V12" s="56" t="s">
        <v>64</v>
      </c>
      <c r="W12" s="1">
        <v>0</v>
      </c>
      <c r="X12" s="2" t="s">
        <v>64</v>
      </c>
      <c r="Y12" s="180"/>
      <c r="Z12" s="1">
        <v>0</v>
      </c>
      <c r="AA12" s="100">
        <v>0</v>
      </c>
      <c r="AB12" s="100">
        <v>0</v>
      </c>
      <c r="AC12" s="2">
        <v>0</v>
      </c>
      <c r="AD12" s="1">
        <v>0</v>
      </c>
    </row>
    <row r="13" spans="1:30" ht="105.5" customHeight="1" x14ac:dyDescent="0.35">
      <c r="A13" s="161"/>
      <c r="B13" s="167"/>
      <c r="C13" s="23" t="s">
        <v>58</v>
      </c>
      <c r="D13" s="27" t="s">
        <v>21</v>
      </c>
      <c r="E13" s="24" t="s">
        <v>22</v>
      </c>
      <c r="F13" s="16" t="s">
        <v>64</v>
      </c>
      <c r="G13" s="4" t="s">
        <v>64</v>
      </c>
      <c r="H13" s="56" t="s">
        <v>64</v>
      </c>
      <c r="I13" s="56" t="s">
        <v>64</v>
      </c>
      <c r="J13" s="194"/>
      <c r="K13" s="140" t="s">
        <v>64</v>
      </c>
      <c r="L13" s="4" t="s">
        <v>64</v>
      </c>
      <c r="M13" s="4" t="s">
        <v>64</v>
      </c>
      <c r="N13" s="4" t="s">
        <v>64</v>
      </c>
      <c r="O13" s="16" t="s">
        <v>64</v>
      </c>
      <c r="P13" s="16">
        <v>0</v>
      </c>
      <c r="Q13" s="16" t="s">
        <v>64</v>
      </c>
      <c r="R13" s="2" t="s">
        <v>64</v>
      </c>
      <c r="S13" s="2" t="s">
        <v>64</v>
      </c>
      <c r="T13" s="2">
        <v>0</v>
      </c>
      <c r="U13" s="2" t="s">
        <v>64</v>
      </c>
      <c r="V13" s="56" t="s">
        <v>64</v>
      </c>
      <c r="W13" s="1">
        <v>0</v>
      </c>
      <c r="X13" s="2" t="s">
        <v>64</v>
      </c>
      <c r="Y13" s="181"/>
      <c r="Z13" s="1">
        <v>0</v>
      </c>
      <c r="AA13" s="100">
        <v>0</v>
      </c>
      <c r="AB13" s="100">
        <v>0</v>
      </c>
      <c r="AC13" s="2">
        <v>0</v>
      </c>
      <c r="AD13" s="1">
        <v>0</v>
      </c>
    </row>
    <row r="14" spans="1:30" ht="104.5" customHeight="1" x14ac:dyDescent="0.35">
      <c r="A14" s="27">
        <v>2</v>
      </c>
      <c r="B14" s="37" t="s">
        <v>23</v>
      </c>
      <c r="C14" s="23" t="s">
        <v>59</v>
      </c>
      <c r="D14" s="27" t="s">
        <v>24</v>
      </c>
      <c r="E14" s="24" t="s">
        <v>25</v>
      </c>
      <c r="F14" s="17">
        <v>0</v>
      </c>
      <c r="G14" s="4" t="s">
        <v>64</v>
      </c>
      <c r="H14" s="145" t="s">
        <v>71</v>
      </c>
      <c r="I14" s="56">
        <v>0</v>
      </c>
      <c r="J14" s="142">
        <v>0.15</v>
      </c>
      <c r="K14" s="140">
        <v>1.4999999999999999E-2</v>
      </c>
      <c r="L14" s="85">
        <v>0.104</v>
      </c>
      <c r="M14" s="85">
        <v>0.21199999999999999</v>
      </c>
      <c r="N14" s="85">
        <v>0</v>
      </c>
      <c r="O14" s="16">
        <v>6.8000000000000005E-2</v>
      </c>
      <c r="P14" s="17">
        <v>0</v>
      </c>
      <c r="Q14" s="16">
        <v>0.01</v>
      </c>
      <c r="R14" s="66" t="s">
        <v>71</v>
      </c>
      <c r="S14" s="66" t="s">
        <v>107</v>
      </c>
      <c r="T14" s="2">
        <v>0</v>
      </c>
      <c r="U14" s="66" t="s">
        <v>71</v>
      </c>
      <c r="V14" s="145" t="s">
        <v>71</v>
      </c>
      <c r="W14" s="141">
        <f>SUM(R14,S14)</f>
        <v>0</v>
      </c>
      <c r="X14" s="2">
        <v>0.05</v>
      </c>
      <c r="Y14" s="2">
        <v>0</v>
      </c>
      <c r="Z14" s="1">
        <v>0.125</v>
      </c>
      <c r="AA14" s="100">
        <v>1.4999999999999999E-2</v>
      </c>
      <c r="AB14" s="100">
        <v>1.4999999999999999E-2</v>
      </c>
      <c r="AC14" s="2">
        <v>0</v>
      </c>
      <c r="AD14" s="1">
        <v>7.0000000000000007E-2</v>
      </c>
    </row>
    <row r="15" spans="1:30" ht="115.5" customHeight="1" x14ac:dyDescent="0.35">
      <c r="A15" s="27">
        <v>3</v>
      </c>
      <c r="B15" s="29" t="s">
        <v>26</v>
      </c>
      <c r="C15" s="25" t="s">
        <v>60</v>
      </c>
      <c r="D15" s="28" t="s">
        <v>27</v>
      </c>
      <c r="E15" s="26" t="s">
        <v>28</v>
      </c>
      <c r="F15" s="17">
        <v>5.0000000000000001E-3</v>
      </c>
      <c r="G15" s="4" t="s">
        <v>64</v>
      </c>
      <c r="H15" s="58">
        <v>0</v>
      </c>
      <c r="I15" s="58">
        <v>0</v>
      </c>
      <c r="J15" s="58">
        <v>0.43</v>
      </c>
      <c r="K15" s="140" t="s">
        <v>64</v>
      </c>
      <c r="L15" s="4">
        <v>0</v>
      </c>
      <c r="M15" s="4">
        <v>0</v>
      </c>
      <c r="N15" s="4">
        <v>0</v>
      </c>
      <c r="O15" s="16">
        <v>0</v>
      </c>
      <c r="P15" s="16">
        <v>0</v>
      </c>
      <c r="Q15" s="16" t="s">
        <v>64</v>
      </c>
      <c r="R15" s="2">
        <v>0</v>
      </c>
      <c r="S15" s="2">
        <v>0</v>
      </c>
      <c r="T15" s="2">
        <v>0</v>
      </c>
      <c r="U15" s="2">
        <v>0</v>
      </c>
      <c r="V15" s="58">
        <v>0</v>
      </c>
      <c r="W15" s="1">
        <v>0</v>
      </c>
      <c r="X15" s="2" t="s">
        <v>64</v>
      </c>
      <c r="Y15" s="2">
        <v>0</v>
      </c>
      <c r="Z15" s="2">
        <v>0</v>
      </c>
      <c r="AA15" s="88">
        <v>0</v>
      </c>
      <c r="AB15" s="88">
        <v>0</v>
      </c>
      <c r="AC15" s="2">
        <v>0</v>
      </c>
      <c r="AD15" s="1">
        <v>0</v>
      </c>
    </row>
    <row r="16" spans="1:30" ht="74.5" customHeight="1" x14ac:dyDescent="0.35">
      <c r="A16" s="160">
        <v>4</v>
      </c>
      <c r="B16" s="162" t="s">
        <v>29</v>
      </c>
      <c r="C16" s="22" t="s">
        <v>61</v>
      </c>
      <c r="D16" s="27" t="s">
        <v>30</v>
      </c>
      <c r="E16" s="30" t="s">
        <v>31</v>
      </c>
      <c r="F16" s="17">
        <v>0</v>
      </c>
      <c r="G16" s="4" t="s">
        <v>64</v>
      </c>
      <c r="H16" s="109">
        <v>0</v>
      </c>
      <c r="I16" s="56">
        <v>0</v>
      </c>
      <c r="J16" s="193">
        <v>0.05</v>
      </c>
      <c r="K16" s="140" t="s">
        <v>64</v>
      </c>
      <c r="L16" s="4">
        <v>4.5999999999999999E-2</v>
      </c>
      <c r="M16" s="4">
        <v>0</v>
      </c>
      <c r="N16" s="4">
        <v>0</v>
      </c>
      <c r="O16" s="16">
        <v>0</v>
      </c>
      <c r="P16" s="16">
        <v>2.5000000000000001E-2</v>
      </c>
      <c r="Q16" s="16" t="s">
        <v>64</v>
      </c>
      <c r="R16" s="2">
        <v>0</v>
      </c>
      <c r="S16" s="2">
        <v>0</v>
      </c>
      <c r="T16" s="2">
        <v>0</v>
      </c>
      <c r="U16" s="2">
        <v>0</v>
      </c>
      <c r="V16" s="58">
        <v>0</v>
      </c>
      <c r="W16" s="1">
        <v>0</v>
      </c>
      <c r="X16" s="2" t="s">
        <v>64</v>
      </c>
      <c r="Y16" s="2">
        <v>0</v>
      </c>
      <c r="Z16" s="2">
        <v>0</v>
      </c>
      <c r="AA16" s="88">
        <v>0</v>
      </c>
      <c r="AB16" s="88">
        <v>0</v>
      </c>
      <c r="AC16" s="2">
        <v>0</v>
      </c>
      <c r="AD16" s="1">
        <v>0</v>
      </c>
    </row>
    <row r="17" spans="1:30" ht="18.5" customHeight="1" x14ac:dyDescent="0.35">
      <c r="A17" s="161"/>
      <c r="B17" s="163"/>
      <c r="C17" s="24" t="s">
        <v>32</v>
      </c>
      <c r="D17" s="27"/>
      <c r="E17" s="30"/>
      <c r="F17" s="17" t="s">
        <v>64</v>
      </c>
      <c r="G17" s="4" t="s">
        <v>64</v>
      </c>
      <c r="H17" s="109" t="s">
        <v>64</v>
      </c>
      <c r="I17" s="56" t="s">
        <v>64</v>
      </c>
      <c r="J17" s="194"/>
      <c r="K17" s="140" t="s">
        <v>64</v>
      </c>
      <c r="L17" s="4" t="s">
        <v>64</v>
      </c>
      <c r="M17" s="4" t="s">
        <v>64</v>
      </c>
      <c r="N17" s="4" t="s">
        <v>64</v>
      </c>
      <c r="O17" s="16" t="s">
        <v>64</v>
      </c>
      <c r="P17" s="16" t="s">
        <v>64</v>
      </c>
      <c r="Q17" s="16" t="s">
        <v>64</v>
      </c>
      <c r="R17" s="2" t="s">
        <v>64</v>
      </c>
      <c r="S17" s="2" t="s">
        <v>64</v>
      </c>
      <c r="T17" s="2">
        <v>0</v>
      </c>
      <c r="U17" s="68" t="s">
        <v>64</v>
      </c>
      <c r="V17" s="58" t="s">
        <v>64</v>
      </c>
      <c r="W17" s="141" t="s">
        <v>64</v>
      </c>
      <c r="X17" s="68" t="s">
        <v>64</v>
      </c>
      <c r="Y17" s="1" t="s">
        <v>64</v>
      </c>
      <c r="Z17" s="1" t="s">
        <v>64</v>
      </c>
      <c r="AA17" s="100" t="s">
        <v>64</v>
      </c>
      <c r="AB17" s="100"/>
      <c r="AC17" s="1" t="s">
        <v>64</v>
      </c>
      <c r="AD17" s="1" t="s">
        <v>64</v>
      </c>
    </row>
    <row r="18" spans="1:30" ht="14.5" customHeight="1" x14ac:dyDescent="0.35">
      <c r="A18" s="38"/>
      <c r="B18" s="39"/>
      <c r="C18" s="40"/>
      <c r="D18" s="39"/>
      <c r="E18" s="39"/>
      <c r="F18" s="74"/>
      <c r="G18" s="106"/>
      <c r="H18" s="107"/>
      <c r="I18" s="59"/>
      <c r="J18" s="59"/>
      <c r="K18" s="7"/>
      <c r="L18" s="94"/>
      <c r="M18" s="15"/>
      <c r="N18" s="143"/>
      <c r="O18" s="54"/>
      <c r="P18" s="15"/>
      <c r="Q18" s="15"/>
      <c r="R18" s="38"/>
      <c r="S18" s="7"/>
      <c r="T18" s="7"/>
      <c r="U18" s="7"/>
      <c r="V18" s="7"/>
      <c r="W18" s="7"/>
      <c r="X18" s="15"/>
      <c r="Y18" s="129"/>
      <c r="Z18" s="2"/>
      <c r="AA18" s="192"/>
      <c r="AB18" s="172"/>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131"/>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5">
    <mergeCell ref="A16:A17"/>
    <mergeCell ref="B16:B17"/>
    <mergeCell ref="J16:J17"/>
    <mergeCell ref="AA18:AB18"/>
    <mergeCell ref="J6:J13"/>
    <mergeCell ref="Y6:Y13"/>
    <mergeCell ref="A6:A13"/>
    <mergeCell ref="B6:B13"/>
    <mergeCell ref="D6:D10"/>
    <mergeCell ref="E6:E8"/>
    <mergeCell ref="A1:G1"/>
    <mergeCell ref="A2:G2"/>
    <mergeCell ref="A3:G3"/>
    <mergeCell ref="A4:E4"/>
    <mergeCell ref="F4:AB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EA29-D553-4CAB-A6FF-823F37FC88F6}">
  <dimension ref="A1:AD21"/>
  <sheetViews>
    <sheetView tabSelected="1" topLeftCell="D11" zoomScale="44" zoomScaleNormal="44" workbookViewId="0">
      <selection activeCell="P13" sqref="P13"/>
    </sheetView>
  </sheetViews>
  <sheetFormatPr defaultRowHeight="14.5" x14ac:dyDescent="0.35"/>
  <cols>
    <col min="1" max="2" width="8.7265625" style="35"/>
    <col min="3" max="3" width="44.90625" style="35" customWidth="1"/>
    <col min="4" max="4" width="22.08984375" style="35" customWidth="1"/>
    <col min="5" max="5" width="42.90625" style="35" customWidth="1"/>
    <col min="6" max="6" width="11.26953125" style="35" customWidth="1"/>
    <col min="7" max="7" width="14" style="35" customWidth="1"/>
    <col min="8" max="8" width="14.6328125" style="35" customWidth="1"/>
    <col min="9" max="9" width="13.08984375" style="35" customWidth="1"/>
    <col min="10" max="10" width="10.7265625" style="35" customWidth="1"/>
    <col min="11" max="11" width="23.26953125" style="35" customWidth="1"/>
    <col min="12" max="12" width="10.6328125" style="35" customWidth="1"/>
    <col min="13" max="13" width="12.81640625" style="35" customWidth="1"/>
    <col min="14" max="14" width="8.7265625" style="35"/>
    <col min="15" max="15" width="14.26953125" style="35" customWidth="1"/>
    <col min="16" max="16" width="12.26953125" style="35" customWidth="1"/>
    <col min="17" max="17" width="10.90625" style="35" customWidth="1"/>
    <col min="18" max="18" width="12.26953125" style="35" customWidth="1"/>
    <col min="19" max="19" width="14.7265625" style="35" customWidth="1"/>
    <col min="20" max="20" width="10.26953125" style="35" customWidth="1"/>
    <col min="21" max="21" width="17.1796875" style="35" customWidth="1"/>
    <col min="22" max="22" width="15.453125" style="35" customWidth="1"/>
    <col min="23" max="23" width="12.453125" style="35" customWidth="1"/>
    <col min="24" max="25" width="11.54296875" style="35" customWidth="1"/>
    <col min="26" max="26" width="12.54296875" style="35" customWidth="1"/>
    <col min="27" max="27" width="11.26953125" style="35" customWidth="1"/>
    <col min="28" max="28" width="10.453125" style="35" hidden="1" customWidth="1"/>
    <col min="29" max="29" width="13.7265625" style="35" customWidth="1"/>
    <col min="30" max="30" width="14.1796875" style="35" customWidth="1"/>
    <col min="31" max="16384" width="8.7265625" style="35"/>
  </cols>
  <sheetData>
    <row r="1" spans="1:30" ht="14.5" customHeight="1" x14ac:dyDescent="0.35">
      <c r="A1" s="153" t="s">
        <v>0</v>
      </c>
      <c r="B1" s="154"/>
      <c r="C1" s="154"/>
      <c r="D1" s="154"/>
      <c r="E1" s="154"/>
      <c r="F1" s="154"/>
      <c r="G1" s="155"/>
      <c r="H1" s="20"/>
      <c r="I1" s="139"/>
      <c r="J1" s="20"/>
      <c r="K1" s="36"/>
      <c r="L1" s="36"/>
      <c r="M1" s="36"/>
      <c r="N1" s="36"/>
      <c r="O1" s="36"/>
      <c r="P1" s="36"/>
      <c r="Q1" s="36"/>
      <c r="R1" s="36"/>
      <c r="S1" s="36"/>
      <c r="T1" s="36"/>
      <c r="U1" s="36"/>
      <c r="V1" s="36"/>
      <c r="W1" s="36"/>
      <c r="X1" s="36"/>
      <c r="Y1" s="36"/>
      <c r="Z1" s="36"/>
      <c r="AA1" s="36"/>
      <c r="AB1" s="36"/>
    </row>
    <row r="2" spans="1:30" x14ac:dyDescent="0.35">
      <c r="A2" s="153" t="s">
        <v>1</v>
      </c>
      <c r="B2" s="154"/>
      <c r="C2" s="154"/>
      <c r="D2" s="154"/>
      <c r="E2" s="154"/>
      <c r="F2" s="154"/>
      <c r="G2" s="155"/>
      <c r="H2" s="20"/>
      <c r="I2" s="139"/>
      <c r="J2" s="20"/>
      <c r="K2" s="36"/>
      <c r="L2" s="36"/>
      <c r="M2" s="36"/>
      <c r="N2" s="36"/>
      <c r="O2" s="36"/>
      <c r="P2" s="36"/>
      <c r="Q2" s="36"/>
      <c r="R2" s="36"/>
      <c r="S2" s="36"/>
      <c r="T2" s="36"/>
      <c r="U2" s="36"/>
      <c r="V2" s="36"/>
      <c r="W2" s="36"/>
      <c r="X2" s="36"/>
      <c r="Y2" s="36"/>
      <c r="Z2" s="36"/>
      <c r="AA2" s="36"/>
      <c r="AB2" s="36"/>
    </row>
    <row r="3" spans="1:30" x14ac:dyDescent="0.35">
      <c r="A3" s="153" t="s">
        <v>2</v>
      </c>
      <c r="B3" s="154"/>
      <c r="C3" s="154"/>
      <c r="D3" s="154"/>
      <c r="E3" s="154"/>
      <c r="F3" s="154"/>
      <c r="G3" s="155"/>
      <c r="H3" s="20"/>
      <c r="I3" s="139"/>
      <c r="J3" s="20"/>
      <c r="K3" s="36"/>
      <c r="L3" s="36"/>
      <c r="M3" s="36"/>
      <c r="N3" s="36"/>
      <c r="O3" s="36"/>
      <c r="P3" s="36"/>
      <c r="Q3" s="36"/>
      <c r="R3" s="36"/>
      <c r="S3" s="36"/>
      <c r="T3" s="36"/>
      <c r="U3" s="36"/>
      <c r="V3" s="36"/>
      <c r="W3" s="36"/>
      <c r="X3" s="36"/>
      <c r="Y3" s="36"/>
      <c r="Z3" s="36"/>
      <c r="AA3" s="36"/>
      <c r="AB3" s="36"/>
    </row>
    <row r="4" spans="1:30" ht="23.5" customHeight="1" x14ac:dyDescent="0.35">
      <c r="A4" s="153" t="s">
        <v>3</v>
      </c>
      <c r="B4" s="154"/>
      <c r="C4" s="154"/>
      <c r="D4" s="154"/>
      <c r="E4" s="155"/>
      <c r="F4" s="156" t="s">
        <v>105</v>
      </c>
      <c r="G4" s="157"/>
      <c r="H4" s="157"/>
      <c r="I4" s="157"/>
      <c r="J4" s="157"/>
      <c r="K4" s="157"/>
      <c r="L4" s="157"/>
      <c r="M4" s="157"/>
      <c r="N4" s="157"/>
      <c r="O4" s="157"/>
      <c r="P4" s="157"/>
      <c r="Q4" s="157"/>
      <c r="R4" s="157"/>
      <c r="S4" s="157"/>
      <c r="T4" s="157"/>
      <c r="U4" s="157"/>
      <c r="V4" s="157"/>
      <c r="W4" s="157"/>
      <c r="X4" s="157"/>
      <c r="Y4" s="157"/>
      <c r="Z4" s="157"/>
      <c r="AA4" s="158"/>
      <c r="AB4" s="159"/>
    </row>
    <row r="5" spans="1:30" ht="29" x14ac:dyDescent="0.35">
      <c r="A5" s="21" t="s">
        <v>4</v>
      </c>
      <c r="B5" s="31" t="s">
        <v>5</v>
      </c>
      <c r="C5" s="21" t="s">
        <v>6</v>
      </c>
      <c r="D5" s="21" t="s">
        <v>7</v>
      </c>
      <c r="E5" s="21" t="s">
        <v>8</v>
      </c>
      <c r="F5" s="32" t="s">
        <v>36</v>
      </c>
      <c r="G5" s="32" t="s">
        <v>37</v>
      </c>
      <c r="H5" s="32" t="s">
        <v>38</v>
      </c>
      <c r="I5" s="32" t="s">
        <v>39</v>
      </c>
      <c r="J5" s="32" t="s">
        <v>77</v>
      </c>
      <c r="K5" s="33" t="s">
        <v>40</v>
      </c>
      <c r="L5" s="32" t="s">
        <v>9</v>
      </c>
      <c r="M5" s="32" t="s">
        <v>41</v>
      </c>
      <c r="N5" s="32" t="s">
        <v>10</v>
      </c>
      <c r="O5" s="32" t="s">
        <v>42</v>
      </c>
      <c r="P5" s="32" t="s">
        <v>43</v>
      </c>
      <c r="Q5" s="67" t="s">
        <v>44</v>
      </c>
      <c r="R5" s="34" t="s">
        <v>45</v>
      </c>
      <c r="S5" s="32" t="s">
        <v>46</v>
      </c>
      <c r="T5" s="62" t="s">
        <v>78</v>
      </c>
      <c r="U5" s="32" t="s">
        <v>79</v>
      </c>
      <c r="V5" s="32" t="s">
        <v>47</v>
      </c>
      <c r="W5" s="32" t="s">
        <v>80</v>
      </c>
      <c r="X5" s="32" t="s">
        <v>48</v>
      </c>
      <c r="Y5" s="61" t="s">
        <v>81</v>
      </c>
      <c r="Z5" s="62" t="s">
        <v>49</v>
      </c>
      <c r="AA5" s="130" t="s">
        <v>50</v>
      </c>
      <c r="AB5" s="62"/>
      <c r="AC5" s="62" t="s">
        <v>51</v>
      </c>
      <c r="AD5" s="73" t="s">
        <v>72</v>
      </c>
    </row>
    <row r="6" spans="1:30" ht="64.5" customHeight="1" x14ac:dyDescent="0.35">
      <c r="A6" s="160">
        <v>1</v>
      </c>
      <c r="B6" s="165" t="s">
        <v>11</v>
      </c>
      <c r="C6" s="22" t="s">
        <v>52</v>
      </c>
      <c r="D6" s="160" t="s">
        <v>12</v>
      </c>
      <c r="E6" s="168" t="s">
        <v>13</v>
      </c>
      <c r="F6" s="196">
        <v>0</v>
      </c>
      <c r="G6" s="197">
        <v>0</v>
      </c>
      <c r="H6" s="197">
        <v>0</v>
      </c>
      <c r="I6" s="198">
        <v>0</v>
      </c>
      <c r="J6" s="199">
        <v>0.35</v>
      </c>
      <c r="K6" s="196">
        <v>0</v>
      </c>
      <c r="L6" s="196">
        <v>0</v>
      </c>
      <c r="M6" s="200">
        <v>0</v>
      </c>
      <c r="N6" s="196">
        <v>0</v>
      </c>
      <c r="O6" s="197">
        <v>0</v>
      </c>
      <c r="P6" s="197">
        <v>0</v>
      </c>
      <c r="Q6" s="196">
        <v>0</v>
      </c>
      <c r="R6" s="196">
        <v>0</v>
      </c>
      <c r="S6" s="196">
        <v>0</v>
      </c>
      <c r="T6" s="201">
        <v>0</v>
      </c>
      <c r="U6" s="196">
        <v>0</v>
      </c>
      <c r="V6" s="196">
        <v>0</v>
      </c>
      <c r="W6" s="197">
        <v>0</v>
      </c>
      <c r="X6" s="196">
        <v>0</v>
      </c>
      <c r="Y6" s="202">
        <v>2.4780000000000002</v>
      </c>
      <c r="Z6" s="201">
        <v>0</v>
      </c>
      <c r="AA6" s="196">
        <v>0</v>
      </c>
      <c r="AB6" s="203"/>
      <c r="AC6" s="201">
        <v>0</v>
      </c>
      <c r="AD6" s="197">
        <v>0</v>
      </c>
    </row>
    <row r="7" spans="1:30" ht="75" customHeight="1" x14ac:dyDescent="0.35">
      <c r="A7" s="164"/>
      <c r="B7" s="166"/>
      <c r="C7" s="23" t="s">
        <v>53</v>
      </c>
      <c r="D7" s="164"/>
      <c r="E7" s="169"/>
      <c r="F7" s="196">
        <v>0</v>
      </c>
      <c r="G7" s="197">
        <v>0</v>
      </c>
      <c r="H7" s="197">
        <v>0</v>
      </c>
      <c r="I7" s="198">
        <v>0</v>
      </c>
      <c r="J7" s="204"/>
      <c r="K7" s="196">
        <v>0</v>
      </c>
      <c r="L7" s="196">
        <v>0</v>
      </c>
      <c r="M7" s="200">
        <v>0</v>
      </c>
      <c r="N7" s="196">
        <v>0</v>
      </c>
      <c r="O7" s="197">
        <v>0</v>
      </c>
      <c r="P7" s="197">
        <v>0</v>
      </c>
      <c r="Q7" s="196">
        <v>0</v>
      </c>
      <c r="R7" s="196">
        <v>0</v>
      </c>
      <c r="S7" s="196">
        <v>0</v>
      </c>
      <c r="T7" s="201">
        <v>0</v>
      </c>
      <c r="U7" s="196">
        <v>0</v>
      </c>
      <c r="V7" s="196">
        <v>0</v>
      </c>
      <c r="W7" s="197">
        <v>0</v>
      </c>
      <c r="X7" s="196">
        <v>0</v>
      </c>
      <c r="Y7" s="205"/>
      <c r="Z7" s="201">
        <v>0</v>
      </c>
      <c r="AA7" s="196">
        <v>0</v>
      </c>
      <c r="AB7" s="203"/>
      <c r="AC7" s="201">
        <v>0</v>
      </c>
      <c r="AD7" s="197">
        <v>0</v>
      </c>
    </row>
    <row r="8" spans="1:30" ht="60" customHeight="1" x14ac:dyDescent="0.35">
      <c r="A8" s="164"/>
      <c r="B8" s="166"/>
      <c r="C8" s="22" t="s">
        <v>54</v>
      </c>
      <c r="D8" s="164"/>
      <c r="E8" s="170"/>
      <c r="F8" s="197">
        <v>0.115</v>
      </c>
      <c r="G8" s="196">
        <v>0</v>
      </c>
      <c r="H8" s="198">
        <v>0</v>
      </c>
      <c r="I8" s="198">
        <v>0</v>
      </c>
      <c r="J8" s="204"/>
      <c r="K8" s="206">
        <v>0.01</v>
      </c>
      <c r="L8" s="197">
        <v>0.154</v>
      </c>
      <c r="M8" s="200">
        <v>0</v>
      </c>
      <c r="N8" s="207">
        <v>0</v>
      </c>
      <c r="O8" s="196">
        <v>1.6E-2</v>
      </c>
      <c r="P8" s="196">
        <v>6.5000000000000002E-2</v>
      </c>
      <c r="Q8" s="196">
        <v>0</v>
      </c>
      <c r="R8" s="198">
        <v>0</v>
      </c>
      <c r="S8" s="208" t="s">
        <v>108</v>
      </c>
      <c r="T8" s="201">
        <v>0</v>
      </c>
      <c r="U8" s="208">
        <v>0</v>
      </c>
      <c r="V8" s="198">
        <v>0</v>
      </c>
      <c r="W8" s="200">
        <f>SUM(U8,V8)</f>
        <v>0</v>
      </c>
      <c r="X8" s="209">
        <v>0.05</v>
      </c>
      <c r="Y8" s="205"/>
      <c r="Z8" s="201">
        <v>5.8000000000000003E-2</v>
      </c>
      <c r="AA8" s="197">
        <v>0.03</v>
      </c>
      <c r="AB8" s="197"/>
      <c r="AC8" s="201">
        <v>4.0000000000000001E-3</v>
      </c>
      <c r="AD8" s="197">
        <v>0.375</v>
      </c>
    </row>
    <row r="9" spans="1:30" ht="58" customHeight="1" x14ac:dyDescent="0.35">
      <c r="A9" s="164"/>
      <c r="B9" s="166"/>
      <c r="C9" s="23" t="s">
        <v>55</v>
      </c>
      <c r="D9" s="164"/>
      <c r="E9" s="24" t="s">
        <v>14</v>
      </c>
      <c r="F9" s="210">
        <v>0.215</v>
      </c>
      <c r="G9" s="196">
        <v>0</v>
      </c>
      <c r="H9" s="196">
        <v>0</v>
      </c>
      <c r="I9" s="198">
        <v>0.03</v>
      </c>
      <c r="J9" s="204"/>
      <c r="K9" s="196">
        <v>0</v>
      </c>
      <c r="L9" s="196">
        <v>0</v>
      </c>
      <c r="M9" s="200">
        <v>0</v>
      </c>
      <c r="N9" s="196">
        <v>0</v>
      </c>
      <c r="O9" s="211">
        <v>0</v>
      </c>
      <c r="P9" s="196">
        <v>0</v>
      </c>
      <c r="Q9" s="196">
        <v>0</v>
      </c>
      <c r="R9" s="198">
        <v>0</v>
      </c>
      <c r="S9" s="201">
        <v>0</v>
      </c>
      <c r="T9" s="201">
        <v>0</v>
      </c>
      <c r="U9" s="201">
        <v>0</v>
      </c>
      <c r="V9" s="198">
        <v>0</v>
      </c>
      <c r="W9" s="197">
        <v>0</v>
      </c>
      <c r="X9" s="196">
        <v>0</v>
      </c>
      <c r="Y9" s="205"/>
      <c r="Z9" s="201">
        <v>0</v>
      </c>
      <c r="AA9" s="197">
        <v>0</v>
      </c>
      <c r="AB9" s="212"/>
      <c r="AC9" s="201">
        <v>0</v>
      </c>
      <c r="AD9" s="197">
        <v>0</v>
      </c>
    </row>
    <row r="10" spans="1:30" ht="43" customHeight="1" x14ac:dyDescent="0.35">
      <c r="A10" s="164"/>
      <c r="B10" s="166"/>
      <c r="C10" s="25" t="s">
        <v>56</v>
      </c>
      <c r="D10" s="161"/>
      <c r="E10" s="26" t="s">
        <v>15</v>
      </c>
      <c r="F10" s="196">
        <v>0</v>
      </c>
      <c r="G10" s="196">
        <v>0</v>
      </c>
      <c r="H10" s="196">
        <v>0</v>
      </c>
      <c r="I10" s="198">
        <v>0</v>
      </c>
      <c r="J10" s="204"/>
      <c r="K10" s="196">
        <v>0</v>
      </c>
      <c r="L10" s="196">
        <v>0</v>
      </c>
      <c r="M10" s="200">
        <v>0</v>
      </c>
      <c r="N10" s="196">
        <v>0</v>
      </c>
      <c r="O10" s="211">
        <v>0</v>
      </c>
      <c r="P10" s="196">
        <v>0</v>
      </c>
      <c r="Q10" s="196">
        <v>0</v>
      </c>
      <c r="R10" s="196">
        <v>0</v>
      </c>
      <c r="S10" s="196">
        <v>0</v>
      </c>
      <c r="T10" s="201">
        <v>0</v>
      </c>
      <c r="U10" s="196">
        <v>0</v>
      </c>
      <c r="V10" s="196">
        <v>0</v>
      </c>
      <c r="W10" s="197">
        <v>0</v>
      </c>
      <c r="X10" s="196">
        <v>0</v>
      </c>
      <c r="Y10" s="205"/>
      <c r="Z10" s="201">
        <v>0</v>
      </c>
      <c r="AA10" s="196">
        <v>0</v>
      </c>
      <c r="AB10" s="212"/>
      <c r="AC10" s="201">
        <v>0</v>
      </c>
      <c r="AD10" s="197">
        <v>0</v>
      </c>
    </row>
    <row r="11" spans="1:30" ht="101.5" customHeight="1" x14ac:dyDescent="0.35">
      <c r="A11" s="164"/>
      <c r="B11" s="166"/>
      <c r="C11" s="23" t="s">
        <v>57</v>
      </c>
      <c r="D11" s="27" t="s">
        <v>16</v>
      </c>
      <c r="E11" s="24" t="s">
        <v>17</v>
      </c>
      <c r="F11" s="196">
        <v>0</v>
      </c>
      <c r="G11" s="196">
        <v>0</v>
      </c>
      <c r="H11" s="196">
        <v>0</v>
      </c>
      <c r="I11" s="198">
        <v>0</v>
      </c>
      <c r="J11" s="204"/>
      <c r="K11" s="196">
        <v>0</v>
      </c>
      <c r="L11" s="196">
        <v>0</v>
      </c>
      <c r="M11" s="200">
        <v>0</v>
      </c>
      <c r="N11" s="196">
        <v>0</v>
      </c>
      <c r="O11" s="211">
        <v>0</v>
      </c>
      <c r="P11" s="196">
        <v>0</v>
      </c>
      <c r="Q11" s="196">
        <v>0</v>
      </c>
      <c r="R11" s="196">
        <v>0</v>
      </c>
      <c r="S11" s="196">
        <v>0</v>
      </c>
      <c r="T11" s="201">
        <v>0</v>
      </c>
      <c r="U11" s="196">
        <v>0</v>
      </c>
      <c r="V11" s="196">
        <v>0</v>
      </c>
      <c r="W11" s="197">
        <v>0</v>
      </c>
      <c r="X11" s="196">
        <v>0</v>
      </c>
      <c r="Y11" s="205"/>
      <c r="Z11" s="197">
        <v>0</v>
      </c>
      <c r="AA11" s="197">
        <v>0</v>
      </c>
      <c r="AB11" s="213"/>
      <c r="AC11" s="201">
        <v>0</v>
      </c>
      <c r="AD11" s="197">
        <v>0</v>
      </c>
    </row>
    <row r="12" spans="1:30" ht="47.5" customHeight="1" x14ac:dyDescent="0.35">
      <c r="A12" s="164"/>
      <c r="B12" s="166"/>
      <c r="C12" s="26" t="s">
        <v>18</v>
      </c>
      <c r="D12" s="28" t="s">
        <v>19</v>
      </c>
      <c r="E12" s="24" t="s">
        <v>20</v>
      </c>
      <c r="F12" s="196">
        <v>0</v>
      </c>
      <c r="G12" s="196">
        <v>0</v>
      </c>
      <c r="H12" s="196">
        <v>0</v>
      </c>
      <c r="I12" s="198">
        <v>0</v>
      </c>
      <c r="J12" s="204"/>
      <c r="K12" s="196">
        <v>0</v>
      </c>
      <c r="L12" s="196">
        <v>0</v>
      </c>
      <c r="M12" s="200">
        <v>0</v>
      </c>
      <c r="N12" s="196">
        <v>0</v>
      </c>
      <c r="O12" s="211">
        <v>0</v>
      </c>
      <c r="P12" s="196">
        <v>0</v>
      </c>
      <c r="Q12" s="196">
        <v>0</v>
      </c>
      <c r="R12" s="196">
        <v>0</v>
      </c>
      <c r="S12" s="196">
        <v>0</v>
      </c>
      <c r="T12" s="201">
        <v>0</v>
      </c>
      <c r="U12" s="196">
        <v>0</v>
      </c>
      <c r="V12" s="196">
        <v>0</v>
      </c>
      <c r="W12" s="197">
        <v>0</v>
      </c>
      <c r="X12" s="196">
        <v>0</v>
      </c>
      <c r="Y12" s="205"/>
      <c r="Z12" s="197">
        <v>0</v>
      </c>
      <c r="AA12" s="197">
        <v>0</v>
      </c>
      <c r="AB12" s="213"/>
      <c r="AC12" s="201">
        <v>0</v>
      </c>
      <c r="AD12" s="197">
        <v>0</v>
      </c>
    </row>
    <row r="13" spans="1:30" ht="105.5" customHeight="1" x14ac:dyDescent="0.35">
      <c r="A13" s="161"/>
      <c r="B13" s="167"/>
      <c r="C13" s="23" t="s">
        <v>58</v>
      </c>
      <c r="D13" s="27" t="s">
        <v>21</v>
      </c>
      <c r="E13" s="24" t="s">
        <v>22</v>
      </c>
      <c r="F13" s="196">
        <v>0</v>
      </c>
      <c r="G13" s="196">
        <v>0</v>
      </c>
      <c r="H13" s="196">
        <v>0</v>
      </c>
      <c r="I13" s="198">
        <v>0</v>
      </c>
      <c r="J13" s="214"/>
      <c r="K13" s="196">
        <v>0</v>
      </c>
      <c r="L13" s="196">
        <v>0</v>
      </c>
      <c r="M13" s="200">
        <v>0</v>
      </c>
      <c r="N13" s="196">
        <v>0</v>
      </c>
      <c r="O13" s="211">
        <v>0</v>
      </c>
      <c r="P13" s="196">
        <v>0</v>
      </c>
      <c r="Q13" s="196">
        <v>0</v>
      </c>
      <c r="R13" s="196">
        <v>0</v>
      </c>
      <c r="S13" s="196">
        <v>0</v>
      </c>
      <c r="T13" s="201">
        <v>0</v>
      </c>
      <c r="U13" s="196">
        <v>0</v>
      </c>
      <c r="V13" s="196">
        <v>0</v>
      </c>
      <c r="W13" s="196">
        <v>0</v>
      </c>
      <c r="X13" s="196">
        <v>0</v>
      </c>
      <c r="Y13" s="215"/>
      <c r="Z13" s="197">
        <v>0</v>
      </c>
      <c r="AA13" s="196">
        <v>0</v>
      </c>
      <c r="AB13" s="213"/>
      <c r="AC13" s="201">
        <v>0</v>
      </c>
      <c r="AD13" s="197">
        <v>0</v>
      </c>
    </row>
    <row r="14" spans="1:30" ht="104.5" customHeight="1" x14ac:dyDescent="0.35">
      <c r="A14" s="27">
        <v>2</v>
      </c>
      <c r="B14" s="37" t="s">
        <v>23</v>
      </c>
      <c r="C14" s="23" t="s">
        <v>59</v>
      </c>
      <c r="D14" s="27" t="s">
        <v>24</v>
      </c>
      <c r="E14" s="24" t="s">
        <v>25</v>
      </c>
      <c r="F14" s="197">
        <v>0</v>
      </c>
      <c r="G14" s="196">
        <v>0</v>
      </c>
      <c r="H14" s="196">
        <v>0</v>
      </c>
      <c r="I14" s="198">
        <v>0</v>
      </c>
      <c r="J14" s="216">
        <v>0.15</v>
      </c>
      <c r="K14" s="206">
        <v>0.01</v>
      </c>
      <c r="L14" s="210">
        <v>7.0000000000000007E-2</v>
      </c>
      <c r="M14" s="200">
        <v>0</v>
      </c>
      <c r="N14" s="217">
        <v>0</v>
      </c>
      <c r="O14" s="211">
        <v>0</v>
      </c>
      <c r="P14" s="196">
        <v>0</v>
      </c>
      <c r="Q14" s="196">
        <v>0</v>
      </c>
      <c r="R14" s="218" t="s">
        <v>71</v>
      </c>
      <c r="S14" s="208" t="s">
        <v>109</v>
      </c>
      <c r="T14" s="201">
        <v>0</v>
      </c>
      <c r="U14" s="208" t="s">
        <v>71</v>
      </c>
      <c r="V14" s="218" t="s">
        <v>71</v>
      </c>
      <c r="W14" s="217">
        <v>8.2000000000000003E-2</v>
      </c>
      <c r="X14" s="209">
        <v>0.15</v>
      </c>
      <c r="Y14" s="201">
        <v>0.05</v>
      </c>
      <c r="Z14" s="197">
        <v>7.0000000000000007E-2</v>
      </c>
      <c r="AA14" s="197">
        <v>0.06</v>
      </c>
      <c r="AB14" s="197"/>
      <c r="AC14" s="201">
        <v>0</v>
      </c>
      <c r="AD14" s="197">
        <v>0.14000000000000001</v>
      </c>
    </row>
    <row r="15" spans="1:30" ht="115.5" customHeight="1" x14ac:dyDescent="0.35">
      <c r="A15" s="27">
        <v>3</v>
      </c>
      <c r="B15" s="29" t="s">
        <v>26</v>
      </c>
      <c r="C15" s="25" t="s">
        <v>60</v>
      </c>
      <c r="D15" s="28" t="s">
        <v>27</v>
      </c>
      <c r="E15" s="26" t="s">
        <v>28</v>
      </c>
      <c r="F15" s="197">
        <v>0</v>
      </c>
      <c r="G15" s="196">
        <v>0</v>
      </c>
      <c r="H15" s="196">
        <v>0</v>
      </c>
      <c r="I15" s="198">
        <v>0</v>
      </c>
      <c r="J15" s="198">
        <v>0</v>
      </c>
      <c r="K15" s="196">
        <v>0</v>
      </c>
      <c r="L15" s="196">
        <v>0</v>
      </c>
      <c r="M15" s="200">
        <v>0</v>
      </c>
      <c r="N15" s="196">
        <v>0</v>
      </c>
      <c r="O15" s="211">
        <v>0</v>
      </c>
      <c r="P15" s="196">
        <v>0</v>
      </c>
      <c r="Q15" s="196">
        <v>0</v>
      </c>
      <c r="R15" s="198">
        <v>0</v>
      </c>
      <c r="S15" s="201">
        <v>0</v>
      </c>
      <c r="T15" s="201">
        <v>0</v>
      </c>
      <c r="U15" s="201">
        <v>0</v>
      </c>
      <c r="V15" s="198">
        <v>0</v>
      </c>
      <c r="W15" s="197">
        <v>0</v>
      </c>
      <c r="X15" s="196">
        <v>0</v>
      </c>
      <c r="Y15" s="201">
        <v>0</v>
      </c>
      <c r="Z15" s="201">
        <v>0</v>
      </c>
      <c r="AA15" s="197">
        <v>0</v>
      </c>
      <c r="AB15" s="212"/>
      <c r="AC15" s="201">
        <v>0</v>
      </c>
      <c r="AD15" s="197">
        <v>0</v>
      </c>
    </row>
    <row r="16" spans="1:30" ht="74.5" customHeight="1" x14ac:dyDescent="0.35">
      <c r="A16" s="160">
        <v>4</v>
      </c>
      <c r="B16" s="162" t="s">
        <v>29</v>
      </c>
      <c r="C16" s="22" t="s">
        <v>61</v>
      </c>
      <c r="D16" s="27" t="s">
        <v>30</v>
      </c>
      <c r="E16" s="30" t="s">
        <v>31</v>
      </c>
      <c r="F16" s="197">
        <v>0</v>
      </c>
      <c r="G16" s="196">
        <v>0</v>
      </c>
      <c r="H16" s="196">
        <v>0</v>
      </c>
      <c r="I16" s="198">
        <v>0</v>
      </c>
      <c r="J16" s="198">
        <v>0</v>
      </c>
      <c r="K16" s="196">
        <v>0</v>
      </c>
      <c r="L16" s="196">
        <v>0</v>
      </c>
      <c r="M16" s="200">
        <v>0</v>
      </c>
      <c r="N16" s="196">
        <v>0</v>
      </c>
      <c r="O16" s="211">
        <v>0</v>
      </c>
      <c r="P16" s="196">
        <v>0</v>
      </c>
      <c r="Q16" s="196">
        <v>0</v>
      </c>
      <c r="R16" s="198">
        <v>0</v>
      </c>
      <c r="S16" s="196">
        <v>0</v>
      </c>
      <c r="T16" s="201">
        <v>0</v>
      </c>
      <c r="U16" s="201">
        <v>0</v>
      </c>
      <c r="V16" s="198">
        <v>0</v>
      </c>
      <c r="W16" s="197">
        <v>0</v>
      </c>
      <c r="X16" s="196">
        <v>0</v>
      </c>
      <c r="Y16" s="201">
        <v>0</v>
      </c>
      <c r="Z16" s="201">
        <v>0</v>
      </c>
      <c r="AA16" s="197">
        <v>0</v>
      </c>
      <c r="AB16" s="212"/>
      <c r="AC16" s="201">
        <v>0</v>
      </c>
      <c r="AD16" s="197">
        <v>0</v>
      </c>
    </row>
    <row r="17" spans="1:30" ht="18.5" customHeight="1" x14ac:dyDescent="0.35">
      <c r="A17" s="161"/>
      <c r="B17" s="163"/>
      <c r="C17" s="24" t="s">
        <v>32</v>
      </c>
      <c r="D17" s="27"/>
      <c r="E17" s="30"/>
      <c r="F17" s="197">
        <v>0</v>
      </c>
      <c r="G17" s="196">
        <v>0</v>
      </c>
      <c r="H17" s="196">
        <v>0</v>
      </c>
      <c r="I17" s="198">
        <v>0</v>
      </c>
      <c r="J17" s="198">
        <v>0</v>
      </c>
      <c r="K17" s="219">
        <v>0</v>
      </c>
      <c r="L17" s="197">
        <v>0</v>
      </c>
      <c r="M17" s="196">
        <v>0</v>
      </c>
      <c r="N17" s="196">
        <v>0</v>
      </c>
      <c r="O17" s="196">
        <v>0</v>
      </c>
      <c r="P17" s="196">
        <v>0</v>
      </c>
      <c r="Q17" s="196">
        <v>0</v>
      </c>
      <c r="R17" s="198">
        <v>0</v>
      </c>
      <c r="S17" s="220">
        <v>0</v>
      </c>
      <c r="T17" s="201">
        <v>0</v>
      </c>
      <c r="U17" s="220">
        <v>0</v>
      </c>
      <c r="V17" s="198">
        <v>0</v>
      </c>
      <c r="W17" s="200">
        <v>0</v>
      </c>
      <c r="X17" s="221">
        <v>0</v>
      </c>
      <c r="Y17" s="197">
        <v>0</v>
      </c>
      <c r="Z17" s="197">
        <v>0</v>
      </c>
      <c r="AA17" s="197">
        <v>0</v>
      </c>
      <c r="AB17" s="213"/>
      <c r="AC17" s="197">
        <v>0</v>
      </c>
      <c r="AD17" s="197">
        <v>0</v>
      </c>
    </row>
    <row r="18" spans="1:30" ht="14.5" customHeight="1" x14ac:dyDescent="0.35">
      <c r="A18" s="38"/>
      <c r="B18" s="39"/>
      <c r="C18" s="40"/>
      <c r="D18" s="39"/>
      <c r="E18" s="39"/>
      <c r="F18" s="74"/>
      <c r="G18" s="106"/>
      <c r="H18" s="107"/>
      <c r="I18" s="59"/>
      <c r="J18" s="59"/>
      <c r="K18" s="7"/>
      <c r="L18" s="59"/>
      <c r="M18" s="15"/>
      <c r="N18" s="15"/>
      <c r="O18" s="54"/>
      <c r="P18" s="15"/>
      <c r="Q18" s="15"/>
      <c r="R18" s="38"/>
      <c r="S18" s="7"/>
      <c r="T18" s="7"/>
      <c r="U18" s="7"/>
      <c r="V18" s="7"/>
      <c r="W18" s="7"/>
      <c r="X18" s="15"/>
      <c r="Y18" s="129"/>
      <c r="Z18" s="2"/>
      <c r="AA18" s="192"/>
      <c r="AB18" s="172"/>
      <c r="AC18" s="9"/>
      <c r="AD18" s="1"/>
    </row>
    <row r="19" spans="1:30" ht="15.5" customHeight="1" x14ac:dyDescent="0.35">
      <c r="A19" s="43" t="s">
        <v>33</v>
      </c>
      <c r="B19" s="44" t="s">
        <v>34</v>
      </c>
      <c r="C19" s="44"/>
      <c r="D19" s="44"/>
      <c r="E19" s="46"/>
      <c r="F19" s="46"/>
      <c r="G19" s="47"/>
      <c r="H19" s="47"/>
      <c r="I19" s="47"/>
      <c r="J19" s="47"/>
      <c r="K19" s="63"/>
      <c r="L19" s="42"/>
      <c r="M19" s="42"/>
      <c r="N19" s="36"/>
      <c r="O19" s="36"/>
      <c r="P19" s="36"/>
      <c r="Q19" s="36"/>
      <c r="R19"/>
      <c r="S19"/>
      <c r="T19"/>
      <c r="U19"/>
      <c r="V19" s="42"/>
      <c r="W19" s="42"/>
      <c r="X19" s="42"/>
      <c r="Y19" s="42"/>
      <c r="Z19" s="42"/>
      <c r="AA19" s="42"/>
      <c r="AB19" s="10"/>
    </row>
    <row r="20" spans="1:30" ht="15" customHeight="1" x14ac:dyDescent="0.35">
      <c r="A20" s="43"/>
      <c r="B20" s="44" t="s">
        <v>35</v>
      </c>
      <c r="C20" s="44"/>
      <c r="D20" s="44"/>
      <c r="E20" s="48"/>
      <c r="F20" s="49"/>
      <c r="G20" s="49"/>
      <c r="H20" s="49"/>
      <c r="I20" s="45"/>
      <c r="J20" s="45"/>
      <c r="K20" s="64"/>
      <c r="L20" s="36"/>
      <c r="M20" s="36"/>
      <c r="N20" s="36"/>
      <c r="O20" s="36"/>
      <c r="P20" s="36"/>
      <c r="Q20" s="36"/>
      <c r="R20" s="36"/>
      <c r="S20" s="36"/>
      <c r="T20" s="36"/>
      <c r="U20" s="36"/>
      <c r="V20" s="36"/>
      <c r="W20" s="36"/>
      <c r="X20" s="36"/>
      <c r="Y20" s="36"/>
      <c r="Z20" s="36"/>
      <c r="AA20" s="36"/>
      <c r="AB20" s="36"/>
    </row>
    <row r="21" spans="1:30" x14ac:dyDescent="0.35">
      <c r="K21"/>
    </row>
  </sheetData>
  <mergeCells count="14">
    <mergeCell ref="A16:A17"/>
    <mergeCell ref="B16:B17"/>
    <mergeCell ref="AA18:AB18"/>
    <mergeCell ref="J6:J13"/>
    <mergeCell ref="Y6:Y13"/>
    <mergeCell ref="A6:A13"/>
    <mergeCell ref="B6:B13"/>
    <mergeCell ref="D6:D10"/>
    <mergeCell ref="E6:E8"/>
    <mergeCell ref="A1:G1"/>
    <mergeCell ref="A2:G2"/>
    <mergeCell ref="A3:G3"/>
    <mergeCell ref="A4:E4"/>
    <mergeCell ref="F4:A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APRIL 2025</vt:lpstr>
      <vt:lpstr>MAY 2025</vt:lpstr>
      <vt:lpstr>JUNE 2025</vt:lpstr>
      <vt:lpstr>JULY 2025</vt:lpstr>
      <vt:lpstr>AUGUST 2025</vt:lpstr>
      <vt:lpstr>SEPTEMBER 2025</vt:lpstr>
      <vt:lpstr>OCTOBER 2025</vt:lpstr>
      <vt:lpstr>NOVEMBER 2025</vt:lpstr>
      <vt:lpstr>DECEMBER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Harshitha G (IN48312)</cp:lastModifiedBy>
  <dcterms:created xsi:type="dcterms:W3CDTF">2015-06-05T18:17:20Z</dcterms:created>
  <dcterms:modified xsi:type="dcterms:W3CDTF">2026-05-20T06:02:52Z</dcterms:modified>
</cp:coreProperties>
</file>