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Shared\MEDIBUDDY 2023-2024\BMW REPORTS 2023-2024\"/>
    </mc:Choice>
  </mc:AlternateContent>
  <xr:revisionPtr revIDLastSave="0" documentId="13_ncr:1_{4A9F3E62-55DF-4AED-B8AF-FDA8B3A13A00}" xr6:coauthVersionLast="47" xr6:coauthVersionMax="47" xr10:uidLastSave="{00000000-0000-0000-0000-000000000000}"/>
  <bookViews>
    <workbookView xWindow="-120" yWindow="-120" windowWidth="24240" windowHeight="13140" activeTab="6" xr2:uid="{00000000-000D-0000-FFFF-FFFF00000000}"/>
  </bookViews>
  <sheets>
    <sheet name="APRIL 2023" sheetId="12" r:id="rId1"/>
    <sheet name="MAY 2023" sheetId="13" r:id="rId2"/>
    <sheet name="JUNE 2023" sheetId="14" r:id="rId3"/>
    <sheet name="JULY 2023" sheetId="15" r:id="rId4"/>
    <sheet name="AUGUST 2023" sheetId="16" r:id="rId5"/>
    <sheet name="SEPTEMBER 2023" sheetId="17" r:id="rId6"/>
    <sheet name="OCTOBER 2023" sheetId="1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8" l="1"/>
  <c r="G16" i="18"/>
  <c r="G10" i="18"/>
  <c r="K8" i="17"/>
  <c r="G9" i="16"/>
  <c r="G8" i="16"/>
  <c r="G14" i="15" l="1"/>
  <c r="G9" i="15"/>
  <c r="G8" i="15"/>
  <c r="G17" i="14" l="1"/>
  <c r="G9" i="14"/>
  <c r="G8" i="14"/>
</calcChain>
</file>

<file path=xl/sharedStrings.xml><?xml version="1.0" encoding="utf-8"?>
<sst xmlns="http://schemas.openxmlformats.org/spreadsheetml/2006/main" count="904" uniqueCount="89">
  <si>
    <t>SCHEDULE I</t>
  </si>
  <si>
    <t>[See rules 3 (e), 4(b), 7(1), 7(2), 7(5), 7 (6) and 8(2)]</t>
  </si>
  <si>
    <t>Part-1</t>
  </si>
  <si>
    <t>Biomedical wastes categories and their segregation, collection, treatment, processing and disposal options</t>
  </si>
  <si>
    <t>Category</t>
  </si>
  <si>
    <t>Type of Waste</t>
  </si>
  <si>
    <t>Type of Bag or Container to be used</t>
  </si>
  <si>
    <t>Treatment and Disposal options</t>
  </si>
  <si>
    <t>Yellow</t>
  </si>
  <si>
    <r>
      <rPr>
        <b/>
        <sz val="11"/>
        <color theme="1"/>
        <rFont val="Calibri"/>
        <family val="2"/>
        <scheme val="minor"/>
      </rPr>
      <t>(a) Human Anatomical Waste:</t>
    </r>
    <r>
      <rPr>
        <sz val="11"/>
        <color theme="1"/>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</si>
  <si>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</si>
  <si>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</si>
  <si>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rPr>
        <b/>
        <sz val="11"/>
        <color theme="1"/>
        <rFont val="Calibri"/>
        <family val="2"/>
        <scheme val="minor"/>
      </rPr>
      <t xml:space="preserve">(b)Animal Anatomical Waste : </t>
    </r>
    <r>
      <rPr>
        <sz val="11"/>
        <color theme="1"/>
        <rFont val="Calibri"/>
        <family val="2"/>
        <scheme val="minor"/>
      </rPr>
      <t>Experimental animal carcasses, body parts, organs, tissues, including the waste generated from animals used in experiments or testing in veterinary hospitals or colleges or animal houses.</t>
    </r>
  </si>
  <si>
    <r>
      <rPr>
        <b/>
        <sz val="11"/>
        <color theme="1"/>
        <rFont val="Calibri"/>
        <family val="2"/>
        <scheme val="minor"/>
      </rPr>
      <t xml:space="preserve">(c) Soiled Waste: </t>
    </r>
    <r>
      <rPr>
        <sz val="11"/>
        <color theme="1"/>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</si>
  <si>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theme="1"/>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</si>
  <si>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</si>
  <si>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rPr>
        <b/>
        <sz val="11"/>
        <color theme="1"/>
        <rFont val="Calibri"/>
        <family val="2"/>
        <scheme val="minor"/>
      </rPr>
      <t>(e) Chemical Waste:</t>
    </r>
    <r>
      <rPr>
        <sz val="11"/>
        <color theme="1"/>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</si>
  <si>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</si>
  <si>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theme="1"/>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</si>
  <si>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</si>
  <si>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</si>
  <si>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</si>
  <si>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</si>
  <si>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</si>
  <si>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rPr>
        <b/>
        <sz val="11"/>
        <color theme="1"/>
        <rFont val="Calibri"/>
        <family val="2"/>
        <scheme val="minor"/>
      </rPr>
      <t>(h) Microbiology, Biotechnology and other clinical laboratory waste:</t>
    </r>
    <r>
      <rPr>
        <sz val="11"/>
        <color theme="1"/>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</si>
  <si>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</si>
  <si>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</si>
  <si>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</si>
  <si>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rPr>
        <b/>
        <sz val="11"/>
        <color theme="1"/>
        <rFont val="Calibri"/>
        <family val="2"/>
        <scheme val="minor"/>
      </rPr>
      <t>Contaminated Waste (Recyclable):</t>
    </r>
    <r>
      <rPr>
        <sz val="11"/>
        <color theme="1"/>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</si>
  <si>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</si>
  <si>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</si>
  <si>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</si>
  <si>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rPr>
        <b/>
        <sz val="11"/>
        <color theme="1"/>
        <rFont val="Calibri"/>
        <family val="2"/>
        <scheme val="minor"/>
      </rPr>
      <t>Waste sharps including Metals:</t>
    </r>
    <r>
      <rPr>
        <sz val="11"/>
        <color theme="1"/>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</si>
  <si>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</si>
  <si>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</si>
  <si>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</si>
  <si>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rPr>
        <b/>
        <sz val="11"/>
        <color theme="1"/>
        <rFont val="Calibri"/>
        <family val="2"/>
        <scheme val="minor"/>
      </rPr>
      <t>(a) Glassware:</t>
    </r>
    <r>
      <rPr>
        <sz val="11"/>
        <color theme="1"/>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</si>
  <si>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</si>
  <si>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</si>
  <si>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</si>
  <si>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</si>
  <si>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</si>
  <si>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</si>
  <si>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SL NO</t>
  </si>
  <si>
    <r>
      <t xml:space="preserve">Quantity (in Kgs)Generated for APRIL  </t>
    </r>
    <r>
      <rPr>
        <b/>
        <sz val="18"/>
        <color theme="1"/>
        <rFont val="Calibri"/>
        <family val="2"/>
        <scheme val="minor"/>
      </rPr>
      <t>- 2023</t>
    </r>
  </si>
  <si>
    <t>NA</t>
  </si>
  <si>
    <t>LTIMW</t>
  </si>
  <si>
    <t>LTIME</t>
  </si>
  <si>
    <t>LTIMK</t>
  </si>
  <si>
    <t>LTIMTBN</t>
  </si>
  <si>
    <t>Powai</t>
  </si>
  <si>
    <t xml:space="preserve">Airoli </t>
  </si>
  <si>
    <t xml:space="preserve">Shivaji Nagar </t>
  </si>
  <si>
    <t xml:space="preserve">Qubix </t>
  </si>
  <si>
    <t xml:space="preserve">Gopalan SEZ </t>
  </si>
  <si>
    <t xml:space="preserve">Whitefield STPI </t>
  </si>
  <si>
    <t xml:space="preserve">Hyd _ Metro </t>
  </si>
  <si>
    <r>
      <t xml:space="preserve">Chennai </t>
    </r>
    <r>
      <rPr>
        <b/>
        <sz val="11"/>
        <color rgb="FF000000"/>
        <rFont val="Calibri"/>
        <family val="2"/>
        <scheme val="minor"/>
      </rPr>
      <t xml:space="preserve">DLF </t>
    </r>
  </si>
  <si>
    <t>Quantity (in Kgs)Generated for MAY  - 2023</t>
  </si>
  <si>
    <t>NIL</t>
  </si>
  <si>
    <t> </t>
  </si>
  <si>
    <t>Hinjewadi</t>
  </si>
  <si>
    <t>LTIM Skyview</t>
  </si>
  <si>
    <t>NILL</t>
  </si>
  <si>
    <t>LTIM MAHAPE</t>
  </si>
  <si>
    <t>Quantity (in Kgs)Generated for JUNE  - 2023</t>
  </si>
  <si>
    <t xml:space="preserve">NIL </t>
  </si>
  <si>
    <t>1 kg</t>
  </si>
  <si>
    <t>Quantity (in Kgs)Generated for JULY  - 2023</t>
  </si>
  <si>
    <t>Quantity (in Kgs)Generated for AUGUST  - 2023</t>
  </si>
  <si>
    <t>Hinjewadi(Qubix)</t>
  </si>
  <si>
    <t>Quantity (in Kgs)Generated for SEPTEMBER  - 2023</t>
  </si>
  <si>
    <t xml:space="preserve">        Not available</t>
  </si>
  <si>
    <t>0.02KG</t>
  </si>
  <si>
    <t>335 gms</t>
  </si>
  <si>
    <t>482.5 gms</t>
  </si>
  <si>
    <t>Quantity (in Kgs)Generated for OCTOBER - 2023</t>
  </si>
  <si>
    <t>0.140kg</t>
  </si>
  <si>
    <t>0.027KG</t>
  </si>
  <si>
    <t>0.080KG</t>
  </si>
  <si>
    <t>Airoli</t>
  </si>
  <si>
    <t>0.312KG</t>
  </si>
  <si>
    <t>0.177KG</t>
  </si>
  <si>
    <t>0.110grms</t>
  </si>
  <si>
    <t>0.100KG</t>
  </si>
  <si>
    <t>0.03Kg</t>
  </si>
  <si>
    <t>1.100KG</t>
  </si>
  <si>
    <t>0.500KG</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</si>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</sst>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font>
    <font>
      <sz val="11"/>
      <name val="Calibri"/>
      <family val="2"/>
    </font>
    <font>
      <sz val="11"/>
      <name val="Calibri"/>
      <family val="2"/>
    </font>
    <font>
      <sz val="11"/>
      <color theme="1"/>
      <name val="Calibri Light"/>
      <family val="2"/>
      <scheme val="major"/>
    </font>
    <font>
      <sz val="11"/>
      <color rgb="FF000000"/>
      <name val="Calibri Light"/>
      <family val="2"/>
      <scheme val="major"/>
    </font>
    <font>
      <sz val="11"/>
      <name val="Calibri Light"/>
      <family val="2"/>
      <scheme val="major"/>
    </font>
    <font>
      <b/>
      <sz val="11"/>
      <name val="Calibri"/>
      <family val="2"/>
      <scheme val="minor"/>
    </font>
    <font>
      <b/>
      <sz val="11"/>
      <color rgb="FF000000"/>
      <name val="Calibri"/>
      <family val="2"/>
      <scheme val="minor"/>
    </font>
    <font>
      <b/>
      <sz val="18"/>
      <color theme="1"/>
      <name val="Calibri Light"/>
      <family val="2"/>
      <scheme val="major"/>
    </font>
    <font>
      <b/>
      <sz val="11"/>
      <color theme="1"/>
      <name val="Calibri Light"/>
      <family val="2"/>
      <scheme val="major"/>
    </font>
    <font>
      <b/>
      <sz val="11"/>
      <color rgb="FF000000"/>
      <name val="Calibri Light"/>
      <family val="2"/>
    </font>
    <font>
      <b/>
      <sz val="11"/>
      <name val="Calibri Light"/>
      <family val="2"/>
    </font>
    <font>
      <b/>
      <sz val="11"/>
      <name val="Calibri Light"/>
      <family val="2"/>
      <scheme val="major"/>
    </font>
    <font>
      <b/>
      <sz val="11"/>
      <color rgb="FF000000"/>
      <name val="Calibri Light"/>
      <family val="2"/>
      <scheme val="major"/>
    </font>
    <font>
      <sz val="9"/>
      <color rgb="FF000000"/>
      <name val="Calibri"/>
      <family val="2"/>
    </font>
    <font>
      <sz val="9"/>
      <name val="Calibri"/>
      <family val="2"/>
    </font>
    <font>
      <sz val="11"/>
      <color rgb="FF000000"/>
      <name val="Calibri Light"/>
    </font>
    <font>
      <sz val="11"/>
      <name val="Calibri Light"/>
    </font>
    <font>
      <sz val="11"/>
      <color rgb="FF000000"/>
      <name val="Calibri"/>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4" fillId="0" borderId="0">
      <alignment vertical="center"/>
    </xf>
    <xf numFmtId="0" fontId="5" fillId="0" borderId="0">
      <alignment vertical="center"/>
    </xf>
    <xf numFmtId="0" fontId="4" fillId="0" borderId="0">
      <alignment vertical="center"/>
    </xf>
  </cellStyleXfs>
  <cellXfs count="125">
    <xf numFmtId="0" fontId="0" fillId="0" borderId="0" xfId="0"/>
    <xf numFmtId="0" fontId="1"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1" xfId="0" applyBorder="1" applyAlignment="1">
      <alignment vertical="center" wrapText="1"/>
    </xf>
    <xf numFmtId="0" fontId="0" fillId="0" borderId="1" xfId="0" applyBorder="1" applyAlignment="1">
      <alignment vertical="center"/>
    </xf>
    <xf numFmtId="0" fontId="1" fillId="4"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vertical="center" wrapText="1"/>
    </xf>
    <xf numFmtId="0" fontId="0" fillId="0" borderId="6" xfId="0" applyBorder="1" applyAlignment="1">
      <alignment wrapText="1"/>
    </xf>
    <xf numFmtId="0" fontId="0" fillId="0" borderId="4" xfId="0" applyBorder="1" applyAlignment="1">
      <alignment horizontal="right"/>
    </xf>
    <xf numFmtId="0" fontId="0" fillId="0" borderId="1" xfId="0" applyBorder="1"/>
    <xf numFmtId="0" fontId="0" fillId="0" borderId="1" xfId="0"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7" borderId="1" xfId="0" applyFont="1" applyFill="1" applyBorder="1" applyAlignment="1">
      <alignment horizontal="center" vertical="center"/>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9" fillId="6"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0" fillId="0" borderId="1" xfId="0" applyBorder="1" applyAlignment="1">
      <alignment horizontal="center"/>
    </xf>
    <xf numFmtId="0" fontId="12" fillId="2" borderId="1" xfId="0" applyFont="1" applyFill="1" applyBorder="1" applyAlignment="1">
      <alignment horizontal="center" vertical="center"/>
    </xf>
    <xf numFmtId="0" fontId="9"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0" fillId="0" borderId="6" xfId="0" applyBorder="1" applyAlignment="1">
      <alignment vertical="top" wrapText="1"/>
    </xf>
    <xf numFmtId="0" fontId="1" fillId="0" borderId="6" xfId="0" applyFont="1" applyBorder="1" applyAlignment="1">
      <alignment wrapText="1"/>
    </xf>
    <xf numFmtId="0" fontId="0" fillId="0" borderId="6" xfId="0" applyBorder="1" applyAlignment="1">
      <alignment vertical="center"/>
    </xf>
    <xf numFmtId="0" fontId="0" fillId="0" borderId="1" xfId="0" applyBorder="1" applyAlignment="1">
      <alignment horizontal="left" vertical="top" wrapText="1"/>
    </xf>
    <xf numFmtId="1" fontId="6" fillId="0" borderId="1" xfId="0" applyNumberFormat="1" applyFont="1" applyBorder="1" applyAlignment="1">
      <alignment horizontal="center" vertical="center"/>
    </xf>
    <xf numFmtId="0" fontId="7" fillId="0" borderId="12" xfId="0" applyFont="1" applyBorder="1" applyAlignment="1">
      <alignment horizontal="center" vertical="center"/>
    </xf>
    <xf numFmtId="0" fontId="6" fillId="0" borderId="0" xfId="0" applyFont="1" applyAlignment="1">
      <alignment horizontal="center"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6" fillId="0" borderId="4" xfId="0" applyFont="1" applyBorder="1" applyAlignment="1">
      <alignment horizontal="center" vertical="center"/>
    </xf>
    <xf numFmtId="1" fontId="7" fillId="7" borderId="1" xfId="0" applyNumberFormat="1" applyFont="1" applyFill="1" applyBorder="1" applyAlignment="1">
      <alignment horizontal="center" vertical="center"/>
    </xf>
    <xf numFmtId="0" fontId="7" fillId="0" borderId="0" xfId="0" applyFont="1" applyAlignment="1">
      <alignment horizontal="center" vertical="center"/>
    </xf>
    <xf numFmtId="0" fontId="7" fillId="9" borderId="1" xfId="0" applyFont="1" applyFill="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15" xfId="0" applyFont="1" applyBorder="1" applyAlignment="1">
      <alignment horizontal="center" vertical="center"/>
    </xf>
    <xf numFmtId="0" fontId="14" fillId="0" borderId="12" xfId="0" applyFont="1" applyBorder="1" applyAlignment="1">
      <alignment horizontal="center" vertical="center"/>
    </xf>
    <xf numFmtId="0" fontId="15" fillId="2" borderId="1" xfId="0" applyFont="1" applyFill="1" applyBorder="1" applyAlignment="1">
      <alignment horizontal="center" vertical="center"/>
    </xf>
    <xf numFmtId="0" fontId="12" fillId="0" borderId="1" xfId="0" applyFont="1" applyBorder="1" applyAlignment="1">
      <alignment horizontal="center" vertical="center"/>
    </xf>
    <xf numFmtId="0" fontId="16" fillId="0" borderId="1" xfId="0" applyFont="1" applyBorder="1" applyAlignment="1">
      <alignment horizontal="center" vertical="center"/>
    </xf>
    <xf numFmtId="0" fontId="12" fillId="2" borderId="11" xfId="0" applyFont="1" applyFill="1" applyBorder="1" applyAlignment="1">
      <alignment horizontal="center" vertical="center"/>
    </xf>
    <xf numFmtId="0" fontId="16" fillId="0" borderId="12" xfId="0" applyFont="1" applyBorder="1" applyAlignment="1">
      <alignment horizontal="center" vertical="center"/>
    </xf>
    <xf numFmtId="0" fontId="15" fillId="0" borderId="12" xfId="0" applyFont="1" applyBorder="1" applyAlignment="1">
      <alignment horizontal="center" vertical="center"/>
    </xf>
    <xf numFmtId="0" fontId="16" fillId="0" borderId="4" xfId="0" applyFont="1" applyBorder="1" applyAlignment="1">
      <alignment horizontal="center" vertical="center"/>
    </xf>
    <xf numFmtId="0" fontId="1" fillId="6" borderId="9" xfId="0" applyFont="1" applyFill="1" applyBorder="1" applyAlignment="1">
      <alignment horizontal="center" vertical="center"/>
    </xf>
    <xf numFmtId="0" fontId="12" fillId="2" borderId="18" xfId="0" applyFont="1" applyFill="1" applyBorder="1" applyAlignment="1">
      <alignment horizontal="center" vertical="center"/>
    </xf>
    <xf numFmtId="0" fontId="12" fillId="0" borderId="6" xfId="0" applyFont="1" applyBorder="1" applyAlignment="1">
      <alignment horizontal="center" vertical="center"/>
    </xf>
    <xf numFmtId="0" fontId="10" fillId="6" borderId="19" xfId="0" applyFont="1" applyFill="1" applyBorder="1" applyAlignment="1">
      <alignment horizontal="center" vertical="center"/>
    </xf>
    <xf numFmtId="0" fontId="12" fillId="2" borderId="20" xfId="0" applyFont="1" applyFill="1" applyBorder="1" applyAlignment="1">
      <alignment horizontal="center" vertical="center"/>
    </xf>
    <xf numFmtId="0" fontId="16" fillId="0" borderId="21" xfId="0" applyFont="1" applyBorder="1" applyAlignment="1">
      <alignment horizontal="center" vertical="center"/>
    </xf>
    <xf numFmtId="0" fontId="0" fillId="0" borderId="22" xfId="0" applyBorder="1"/>
    <xf numFmtId="0" fontId="0" fillId="0" borderId="23" xfId="0" applyBorder="1"/>
    <xf numFmtId="0" fontId="15"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6" fillId="0" borderId="23" xfId="0" applyFont="1" applyBorder="1" applyAlignment="1">
      <alignment horizontal="center" vertical="center"/>
    </xf>
    <xf numFmtId="0" fontId="1" fillId="6" borderId="23" xfId="0" applyFont="1" applyFill="1" applyBorder="1" applyAlignment="1">
      <alignment horizontal="center" vertical="center"/>
    </xf>
    <xf numFmtId="0" fontId="12" fillId="2" borderId="17" xfId="0" applyFont="1" applyFill="1" applyBorder="1" applyAlignment="1">
      <alignment horizontal="center" vertical="center"/>
    </xf>
    <xf numFmtId="0" fontId="8" fillId="2" borderId="3"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7" fillId="7" borderId="1" xfId="0" applyFont="1" applyFill="1" applyBorder="1" applyAlignment="1">
      <alignment horizontal="center" vertical="center"/>
    </xf>
    <xf numFmtId="1" fontId="17" fillId="7" borderId="1" xfId="0" applyNumberFormat="1" applyFont="1" applyFill="1" applyBorder="1" applyAlignment="1">
      <alignment horizontal="center" vertical="center"/>
    </xf>
    <xf numFmtId="0" fontId="0" fillId="2" borderId="1" xfId="0" applyFill="1" applyBorder="1" applyAlignment="1">
      <alignment horizontal="center" vertical="center"/>
    </xf>
    <xf numFmtId="164" fontId="0" fillId="0" borderId="1" xfId="0" applyNumberFormat="1" applyBorder="1" applyAlignment="1">
      <alignment horizontal="center" vertical="center"/>
    </xf>
    <xf numFmtId="0" fontId="1" fillId="2" borderId="11" xfId="0" applyFont="1" applyFill="1" applyBorder="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xf>
    <xf numFmtId="0" fontId="1" fillId="3" borderId="1"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13" fillId="0" borderId="12" xfId="0" applyFont="1" applyBorder="1" applyAlignment="1">
      <alignment horizontal="center" vertical="center"/>
    </xf>
    <xf numFmtId="0" fontId="19" fillId="0" borderId="14" xfId="0" applyFont="1" applyBorder="1" applyAlignment="1">
      <alignment vertical="center"/>
    </xf>
    <xf numFmtId="0" fontId="19" fillId="0" borderId="16" xfId="0" applyFont="1" applyBorder="1" applyAlignment="1">
      <alignment vertical="center"/>
    </xf>
    <xf numFmtId="0" fontId="19" fillId="0" borderId="12" xfId="0" applyFont="1" applyBorder="1" applyAlignment="1">
      <alignment horizontal="center" vertical="center"/>
    </xf>
    <xf numFmtId="0" fontId="20" fillId="0" borderId="12" xfId="0" applyFont="1" applyBorder="1" applyAlignment="1">
      <alignment horizontal="center" vertical="center"/>
    </xf>
    <xf numFmtId="0" fontId="21" fillId="0" borderId="12" xfId="0"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C8" sqref="C8"/>
    </sheetView>
  </sheetViews>
  <sheetFormatPr defaultRowHeight="15" x14ac:dyDescent="0.25"/>
  <cols>
    <col min="1" max="1" width="6.140625" bestFit="1" customWidth="1"/>
    <col min="2" max="2" width="13.28515625" customWidth="1"/>
    <col min="3" max="3" width="38.28515625" customWidth="1"/>
    <col min="4" max="4" width="47.5703125" customWidth="1"/>
    <col min="5" max="5" width="40.5703125" customWidth="1"/>
    <col min="6" max="6" width="8" customWidth="1"/>
    <col min="7" max="7" width="9.5703125" style="11" customWidth="1"/>
  </cols>
  <sheetData>
    <row r="1" spans="1:8" x14ac:dyDescent="0.25">
      <c r="B1" s="92" t="s">
        <v>0</v>
      </c>
      <c r="C1" s="92"/>
      <c r="D1" s="92"/>
      <c r="E1" s="92"/>
      <c r="F1" s="92"/>
      <c r="G1" s="92"/>
    </row>
    <row r="2" spans="1:8" x14ac:dyDescent="0.25">
      <c r="B2" s="93" t="s">
        <v>1</v>
      </c>
      <c r="C2" s="93"/>
      <c r="D2" s="93"/>
      <c r="E2" s="93"/>
      <c r="F2" s="93"/>
      <c r="G2" s="93"/>
    </row>
    <row r="3" spans="1:8" x14ac:dyDescent="0.25">
      <c r="B3" s="93" t="s">
        <v>2</v>
      </c>
      <c r="C3" s="93"/>
      <c r="D3" s="93"/>
      <c r="E3" s="93"/>
      <c r="F3" s="94"/>
      <c r="G3" s="94"/>
    </row>
    <row r="4" spans="1:8" ht="49.5" customHeight="1" x14ac:dyDescent="0.25">
      <c r="B4" s="93" t="s">
        <v>3</v>
      </c>
      <c r="C4" s="93"/>
      <c r="D4" s="93"/>
      <c r="E4" s="95"/>
      <c r="F4" s="96" t="s">
        <v>44</v>
      </c>
      <c r="G4" s="97"/>
      <c r="H4" s="98"/>
    </row>
    <row r="5" spans="1:8" ht="22.5" customHeight="1" x14ac:dyDescent="0.25">
      <c r="A5" s="18" t="s">
        <v>43</v>
      </c>
      <c r="B5" s="17" t="s">
        <v>4</v>
      </c>
      <c r="C5" s="18" t="s">
        <v>5</v>
      </c>
      <c r="D5" s="18" t="s">
        <v>6</v>
      </c>
      <c r="E5" s="19" t="s">
        <v>7</v>
      </c>
      <c r="F5" s="26" t="s">
        <v>46</v>
      </c>
      <c r="G5" s="27" t="s">
        <v>47</v>
      </c>
      <c r="H5" s="30" t="s">
        <v>48</v>
      </c>
    </row>
    <row r="6" spans="1:8" ht="76.5" customHeight="1" x14ac:dyDescent="0.25">
      <c r="A6" s="86">
        <v>1</v>
      </c>
      <c r="B6" s="100" t="s">
        <v>8</v>
      </c>
      <c r="C6" s="2" t="s">
        <v>9</v>
      </c>
      <c r="D6" s="101" t="s">
        <v>10</v>
      </c>
      <c r="E6" s="104" t="s">
        <v>11</v>
      </c>
      <c r="F6" s="23" t="s">
        <v>45</v>
      </c>
      <c r="G6" s="21" t="s">
        <v>45</v>
      </c>
      <c r="H6" s="22" t="s">
        <v>45</v>
      </c>
    </row>
    <row r="7" spans="1:8" ht="90" x14ac:dyDescent="0.25">
      <c r="A7" s="99"/>
      <c r="B7" s="100"/>
      <c r="C7" s="3" t="s">
        <v>12</v>
      </c>
      <c r="D7" s="102"/>
      <c r="E7" s="105"/>
      <c r="F7" s="23" t="s">
        <v>45</v>
      </c>
      <c r="G7" s="21" t="s">
        <v>45</v>
      </c>
      <c r="H7" s="22" t="s">
        <v>45</v>
      </c>
    </row>
    <row r="8" spans="1:8" ht="78" customHeight="1" x14ac:dyDescent="0.25">
      <c r="A8" s="99"/>
      <c r="B8" s="100"/>
      <c r="C8" s="2" t="s">
        <v>13</v>
      </c>
      <c r="D8" s="102"/>
      <c r="E8" s="106"/>
      <c r="F8" s="23">
        <v>0.16700000000000001</v>
      </c>
      <c r="G8" s="31">
        <v>4.4999999999999998E-2</v>
      </c>
      <c r="H8" s="24">
        <v>3.4000000000000002E-2</v>
      </c>
    </row>
    <row r="9" spans="1:8" ht="75" x14ac:dyDescent="0.25">
      <c r="A9" s="99"/>
      <c r="B9" s="100"/>
      <c r="C9" s="1" t="s">
        <v>14</v>
      </c>
      <c r="D9" s="102"/>
      <c r="E9" s="12" t="s">
        <v>15</v>
      </c>
      <c r="F9" s="23">
        <v>0.36899999999999999</v>
      </c>
      <c r="G9" s="31"/>
      <c r="H9" s="21">
        <v>0</v>
      </c>
    </row>
    <row r="10" spans="1:8" ht="60" x14ac:dyDescent="0.25">
      <c r="A10" s="99"/>
      <c r="B10" s="100"/>
      <c r="C10" s="8" t="s">
        <v>16</v>
      </c>
      <c r="D10" s="103"/>
      <c r="E10" s="13" t="s">
        <v>17</v>
      </c>
      <c r="F10" s="23" t="s">
        <v>45</v>
      </c>
      <c r="G10" s="31" t="s">
        <v>45</v>
      </c>
      <c r="H10" s="25" t="s">
        <v>45</v>
      </c>
    </row>
    <row r="11" spans="1:8" ht="135" x14ac:dyDescent="0.25">
      <c r="A11" s="99"/>
      <c r="B11" s="100"/>
      <c r="C11" s="1" t="s">
        <v>18</v>
      </c>
      <c r="D11" s="29" t="s">
        <v>19</v>
      </c>
      <c r="E11" s="12" t="s">
        <v>20</v>
      </c>
      <c r="F11" s="23" t="s">
        <v>45</v>
      </c>
      <c r="G11" s="31" t="s">
        <v>45</v>
      </c>
      <c r="H11" s="25">
        <v>0</v>
      </c>
    </row>
    <row r="12" spans="1:8" ht="45" x14ac:dyDescent="0.25">
      <c r="A12" s="99"/>
      <c r="B12" s="100"/>
      <c r="C12" s="3" t="s">
        <v>21</v>
      </c>
      <c r="D12" s="3" t="s">
        <v>22</v>
      </c>
      <c r="E12" s="12" t="s">
        <v>23</v>
      </c>
      <c r="F12" s="23" t="s">
        <v>45</v>
      </c>
      <c r="G12" s="31">
        <v>0</v>
      </c>
      <c r="H12" s="25">
        <v>0</v>
      </c>
    </row>
    <row r="13" spans="1:8" ht="123" customHeight="1" x14ac:dyDescent="0.25">
      <c r="A13" s="87"/>
      <c r="B13" s="100"/>
      <c r="C13" s="3" t="s">
        <v>24</v>
      </c>
      <c r="D13" s="29" t="s">
        <v>25</v>
      </c>
      <c r="E13" s="12" t="s">
        <v>26</v>
      </c>
      <c r="F13" s="23" t="s">
        <v>45</v>
      </c>
      <c r="G13" s="31">
        <v>0</v>
      </c>
      <c r="H13" s="25" t="s">
        <v>45</v>
      </c>
    </row>
    <row r="14" spans="1:8" ht="105.75" thickBot="1" x14ac:dyDescent="0.3">
      <c r="A14" s="16">
        <v>2</v>
      </c>
      <c r="B14" s="10" t="s">
        <v>27</v>
      </c>
      <c r="C14" s="3" t="s">
        <v>28</v>
      </c>
      <c r="D14" s="29" t="s">
        <v>29</v>
      </c>
      <c r="E14" s="12" t="s">
        <v>30</v>
      </c>
      <c r="F14" s="23">
        <v>0.10199999999999999</v>
      </c>
      <c r="G14" s="32">
        <v>0.65</v>
      </c>
      <c r="H14" s="25">
        <v>4.2000000000000003E-2</v>
      </c>
    </row>
    <row r="15" spans="1:8" ht="150" x14ac:dyDescent="0.25">
      <c r="A15" s="16">
        <v>3</v>
      </c>
      <c r="B15" s="28" t="s">
        <v>31</v>
      </c>
      <c r="C15" s="8" t="s">
        <v>32</v>
      </c>
      <c r="D15" s="8" t="s">
        <v>33</v>
      </c>
      <c r="E15" s="13" t="s">
        <v>34</v>
      </c>
      <c r="F15" s="23">
        <v>1.4E-2</v>
      </c>
      <c r="G15" s="31">
        <v>0</v>
      </c>
      <c r="H15" s="25">
        <v>0.01</v>
      </c>
    </row>
    <row r="16" spans="1:8" ht="66" customHeight="1" x14ac:dyDescent="0.25">
      <c r="A16" s="86">
        <v>4</v>
      </c>
      <c r="B16" s="88" t="s">
        <v>35</v>
      </c>
      <c r="C16" s="2" t="s">
        <v>36</v>
      </c>
      <c r="D16" s="89" t="s">
        <v>37</v>
      </c>
      <c r="E16" s="90" t="s">
        <v>38</v>
      </c>
      <c r="F16" s="23">
        <v>3.7999999999999999E-2</v>
      </c>
      <c r="G16" s="31"/>
      <c r="H16" s="25">
        <v>0</v>
      </c>
    </row>
    <row r="17" spans="1:8" ht="23.25" customHeight="1" x14ac:dyDescent="0.25">
      <c r="A17" s="87"/>
      <c r="B17" s="88"/>
      <c r="C17" s="9" t="s">
        <v>39</v>
      </c>
      <c r="D17" s="89"/>
      <c r="E17" s="91"/>
      <c r="F17" s="23" t="s">
        <v>45</v>
      </c>
      <c r="G17" s="31" t="s">
        <v>45</v>
      </c>
      <c r="H17" s="25" t="s">
        <v>45</v>
      </c>
    </row>
    <row r="18" spans="1:8" x14ac:dyDescent="0.25">
      <c r="A18" s="15"/>
      <c r="B18" s="4"/>
      <c r="C18" s="4"/>
      <c r="D18" s="4"/>
      <c r="E18" s="4"/>
      <c r="F18" s="23"/>
      <c r="G18" s="21"/>
      <c r="H18" s="21"/>
    </row>
    <row r="19" spans="1:8" x14ac:dyDescent="0.25">
      <c r="A19" s="15"/>
      <c r="B19" s="15" t="s">
        <v>40</v>
      </c>
      <c r="C19" s="5" t="s">
        <v>41</v>
      </c>
      <c r="D19" s="5"/>
      <c r="E19" s="5"/>
      <c r="F19" s="14"/>
      <c r="G19" s="20"/>
    </row>
    <row r="20" spans="1:8" x14ac:dyDescent="0.25">
      <c r="A20" s="15"/>
      <c r="B20" s="15"/>
      <c r="C20" s="5" t="s">
        <v>42</v>
      </c>
      <c r="D20" s="5"/>
      <c r="E20" s="5"/>
      <c r="F20" s="6"/>
    </row>
    <row r="21" spans="1:8" x14ac:dyDescent="0.25">
      <c r="F21" s="7"/>
    </row>
    <row r="22" spans="1:8" x14ac:dyDescent="0.25">
      <c r="F22" s="7"/>
    </row>
    <row r="23" spans="1:8" x14ac:dyDescent="0.25">
      <c r="F23" s="7"/>
    </row>
    <row r="24" spans="1:8" x14ac:dyDescent="0.25">
      <c r="F24" s="7"/>
    </row>
    <row r="25" spans="1:8" x14ac:dyDescent="0.25">
      <c r="F25" s="7"/>
    </row>
    <row r="26" spans="1:8" x14ac:dyDescent="0.25">
      <c r="F26" s="7"/>
    </row>
    <row r="27" spans="1:8" x14ac:dyDescent="0.25">
      <c r="F27" s="7"/>
    </row>
    <row r="28" spans="1:8" x14ac:dyDescent="0.25">
      <c r="F28" s="7"/>
    </row>
    <row r="29" spans="1:8" x14ac:dyDescent="0.25">
      <c r="F29" s="7"/>
    </row>
    <row r="30" spans="1:8" x14ac:dyDescent="0.25">
      <c r="F30" s="7"/>
    </row>
    <row r="31" spans="1:8" x14ac:dyDescent="0.25">
      <c r="F31" s="7"/>
    </row>
    <row r="32" spans="1:8" x14ac:dyDescent="0.25">
      <c r="F32" s="7"/>
    </row>
    <row r="33" spans="6:6" x14ac:dyDescent="0.25">
      <c r="F33" s="7"/>
    </row>
    <row r="34" spans="6:6" x14ac:dyDescent="0.25">
      <c r="F34" s="7"/>
    </row>
    <row r="35" spans="6:6" x14ac:dyDescent="0.25">
      <c r="F35" s="7"/>
    </row>
    <row r="36" spans="6:6" x14ac:dyDescent="0.25">
      <c r="F36" s="7"/>
    </row>
  </sheetData>
  <mergeCells count="13">
    <mergeCell ref="A16:A17"/>
    <mergeCell ref="B16:B17"/>
    <mergeCell ref="D16:D17"/>
    <mergeCell ref="E16:E17"/>
    <mergeCell ref="B1:G1"/>
    <mergeCell ref="B2:G2"/>
    <mergeCell ref="B3:G3"/>
    <mergeCell ref="B4:E4"/>
    <mergeCell ref="F4:H4"/>
    <mergeCell ref="A6:A13"/>
    <mergeCell ref="B6:B13"/>
    <mergeCell ref="D6:D10"/>
    <mergeCell ref="E6:E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
  <sheetViews>
    <sheetView topLeftCell="F1" zoomScaleNormal="100" workbookViewId="0">
      <selection activeCell="L6" sqref="L6"/>
    </sheetView>
  </sheetViews>
  <sheetFormatPr defaultRowHeight="15" x14ac:dyDescent="0.25"/>
  <cols>
    <col min="1" max="1" width="6.140625" bestFit="1" customWidth="1"/>
    <col min="2" max="2" width="13.28515625" customWidth="1"/>
    <col min="3" max="3" width="38.28515625" customWidth="1"/>
    <col min="4" max="4" width="47.5703125" customWidth="1"/>
    <col min="5" max="5" width="37.85546875" customWidth="1"/>
    <col min="6" max="6" width="8" customWidth="1"/>
    <col min="7" max="7" width="9.5703125" style="11" customWidth="1"/>
    <col min="8" max="8" width="8.85546875" bestFit="1" customWidth="1"/>
    <col min="9" max="9" width="6.42578125" bestFit="1" customWidth="1"/>
    <col min="10" max="10" width="13.7109375" bestFit="1" customWidth="1"/>
    <col min="11" max="11" width="12.85546875" bestFit="1" customWidth="1"/>
    <col min="12" max="12" width="10" bestFit="1" customWidth="1"/>
    <col min="13" max="13" width="8.28515625"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92" t="s">
        <v>0</v>
      </c>
      <c r="B1" s="92"/>
      <c r="C1" s="92"/>
      <c r="D1" s="92"/>
      <c r="E1" s="92"/>
      <c r="F1" s="92"/>
      <c r="G1" s="92"/>
    </row>
    <row r="2" spans="1:19" x14ac:dyDescent="0.25">
      <c r="A2" s="93" t="s">
        <v>1</v>
      </c>
      <c r="B2" s="93"/>
      <c r="C2" s="93"/>
      <c r="D2" s="93"/>
      <c r="E2" s="93"/>
      <c r="F2" s="93"/>
      <c r="G2" s="93"/>
    </row>
    <row r="3" spans="1:19" x14ac:dyDescent="0.25">
      <c r="A3" s="93" t="s">
        <v>2</v>
      </c>
      <c r="B3" s="93"/>
      <c r="C3" s="93"/>
      <c r="D3" s="93"/>
      <c r="E3" s="93"/>
      <c r="F3" s="93"/>
      <c r="G3" s="93"/>
    </row>
    <row r="4" spans="1:19" ht="49.5" customHeight="1" x14ac:dyDescent="0.25">
      <c r="A4" s="93" t="s">
        <v>3</v>
      </c>
      <c r="B4" s="93"/>
      <c r="C4" s="93"/>
      <c r="D4" s="93"/>
      <c r="E4" s="93"/>
      <c r="F4" s="110" t="s">
        <v>58</v>
      </c>
      <c r="G4" s="110"/>
      <c r="H4" s="111"/>
      <c r="I4" s="111"/>
      <c r="J4" s="111"/>
      <c r="K4" s="111"/>
      <c r="L4" s="111"/>
      <c r="M4" s="111"/>
      <c r="N4" s="111"/>
      <c r="O4" s="111"/>
      <c r="P4" s="111"/>
      <c r="Q4" s="111"/>
      <c r="R4" s="111"/>
      <c r="S4" s="111"/>
    </row>
    <row r="5" spans="1:19" ht="22.5" customHeight="1" x14ac:dyDescent="0.25">
      <c r="A5" s="18" t="s">
        <v>43</v>
      </c>
      <c r="B5" s="17" t="s">
        <v>4</v>
      </c>
      <c r="C5" s="18" t="s">
        <v>5</v>
      </c>
      <c r="D5" s="18" t="s">
        <v>6</v>
      </c>
      <c r="E5" s="19" t="s">
        <v>7</v>
      </c>
      <c r="F5" s="26" t="s">
        <v>46</v>
      </c>
      <c r="G5" s="27" t="s">
        <v>47</v>
      </c>
      <c r="H5" s="35" t="s">
        <v>49</v>
      </c>
      <c r="I5" s="36" t="s">
        <v>50</v>
      </c>
      <c r="J5" s="26" t="s">
        <v>64</v>
      </c>
      <c r="K5" s="37" t="s">
        <v>52</v>
      </c>
      <c r="L5" s="36" t="s">
        <v>61</v>
      </c>
      <c r="M5" s="37" t="s">
        <v>51</v>
      </c>
      <c r="N5" s="36" t="s">
        <v>57</v>
      </c>
      <c r="O5" s="37" t="s">
        <v>54</v>
      </c>
      <c r="P5" s="37" t="s">
        <v>55</v>
      </c>
      <c r="Q5" s="37" t="s">
        <v>56</v>
      </c>
      <c r="R5" s="27" t="s">
        <v>62</v>
      </c>
      <c r="S5" s="37" t="s">
        <v>53</v>
      </c>
    </row>
    <row r="6" spans="1:19" ht="76.5" customHeight="1" x14ac:dyDescent="0.25">
      <c r="A6" s="86">
        <v>1</v>
      </c>
      <c r="B6" s="107" t="s">
        <v>8</v>
      </c>
      <c r="C6" s="38" t="s">
        <v>9</v>
      </c>
      <c r="D6" s="101" t="s">
        <v>10</v>
      </c>
      <c r="E6" s="101" t="s">
        <v>11</v>
      </c>
      <c r="F6" s="23" t="s">
        <v>45</v>
      </c>
      <c r="G6" s="21" t="s">
        <v>45</v>
      </c>
      <c r="H6" s="22" t="s">
        <v>45</v>
      </c>
      <c r="I6" s="21" t="s">
        <v>45</v>
      </c>
      <c r="J6" s="23" t="s">
        <v>45</v>
      </c>
      <c r="K6" s="23" t="s">
        <v>45</v>
      </c>
      <c r="L6" s="21" t="s">
        <v>45</v>
      </c>
      <c r="M6" s="21"/>
      <c r="N6" s="23" t="s">
        <v>45</v>
      </c>
      <c r="O6" s="22" t="s">
        <v>59</v>
      </c>
      <c r="P6" s="22" t="s">
        <v>59</v>
      </c>
      <c r="Q6" s="23" t="s">
        <v>63</v>
      </c>
      <c r="R6" s="21" t="s">
        <v>63</v>
      </c>
      <c r="S6" s="21"/>
    </row>
    <row r="7" spans="1:19" ht="90" x14ac:dyDescent="0.25">
      <c r="A7" s="99"/>
      <c r="B7" s="108"/>
      <c r="C7" s="13" t="s">
        <v>12</v>
      </c>
      <c r="D7" s="102"/>
      <c r="E7" s="102"/>
      <c r="F7" s="23" t="s">
        <v>45</v>
      </c>
      <c r="G7" s="21" t="s">
        <v>45</v>
      </c>
      <c r="H7" s="22" t="s">
        <v>45</v>
      </c>
      <c r="I7" s="21" t="s">
        <v>45</v>
      </c>
      <c r="J7" s="23" t="s">
        <v>45</v>
      </c>
      <c r="K7" s="23" t="s">
        <v>45</v>
      </c>
      <c r="L7" s="21" t="s">
        <v>45</v>
      </c>
      <c r="M7" s="21"/>
      <c r="N7" s="23" t="s">
        <v>45</v>
      </c>
      <c r="O7" s="22" t="s">
        <v>59</v>
      </c>
      <c r="P7" s="22" t="s">
        <v>59</v>
      </c>
      <c r="Q7" s="23" t="s">
        <v>63</v>
      </c>
      <c r="R7" s="21" t="s">
        <v>63</v>
      </c>
      <c r="S7" s="21"/>
    </row>
    <row r="8" spans="1:19" ht="78" customHeight="1" x14ac:dyDescent="0.25">
      <c r="A8" s="99"/>
      <c r="B8" s="108"/>
      <c r="C8" s="38" t="s">
        <v>13</v>
      </c>
      <c r="D8" s="102"/>
      <c r="E8" s="103"/>
      <c r="F8" s="23">
        <v>0.185</v>
      </c>
      <c r="G8" s="31">
        <v>7.0999999999999994E-2</v>
      </c>
      <c r="H8" s="21">
        <v>0.02</v>
      </c>
      <c r="I8" s="21">
        <v>0</v>
      </c>
      <c r="J8" s="23">
        <v>0</v>
      </c>
      <c r="K8" s="23">
        <v>0</v>
      </c>
      <c r="L8" s="21">
        <v>0</v>
      </c>
      <c r="M8" s="21">
        <v>0.1</v>
      </c>
      <c r="N8" s="23">
        <v>0.158</v>
      </c>
      <c r="O8" s="22">
        <v>0.1</v>
      </c>
      <c r="P8" s="22">
        <v>0.6</v>
      </c>
      <c r="Q8" s="23">
        <v>0</v>
      </c>
      <c r="R8" s="34">
        <v>0</v>
      </c>
      <c r="S8" s="21"/>
    </row>
    <row r="9" spans="1:19" ht="75" x14ac:dyDescent="0.25">
      <c r="A9" s="99"/>
      <c r="B9" s="108"/>
      <c r="C9" s="39" t="s">
        <v>14</v>
      </c>
      <c r="D9" s="102"/>
      <c r="E9" s="8" t="s">
        <v>15</v>
      </c>
      <c r="F9" s="23">
        <v>0.48199999999999998</v>
      </c>
      <c r="G9" s="31">
        <v>0</v>
      </c>
      <c r="H9" s="21">
        <v>0.05</v>
      </c>
      <c r="I9" s="21">
        <v>0</v>
      </c>
      <c r="J9" s="23">
        <v>0</v>
      </c>
      <c r="K9" s="23">
        <v>0</v>
      </c>
      <c r="L9" s="21">
        <v>0</v>
      </c>
      <c r="M9" s="21"/>
      <c r="N9" s="23" t="s">
        <v>45</v>
      </c>
      <c r="O9" s="22" t="s">
        <v>59</v>
      </c>
      <c r="P9" s="22" t="s">
        <v>59</v>
      </c>
      <c r="Q9" s="23">
        <v>0</v>
      </c>
      <c r="R9" s="31">
        <v>0</v>
      </c>
      <c r="S9" s="21"/>
    </row>
    <row r="10" spans="1:19" ht="60" x14ac:dyDescent="0.25">
      <c r="A10" s="99"/>
      <c r="B10" s="108"/>
      <c r="C10" s="12" t="s">
        <v>16</v>
      </c>
      <c r="D10" s="103"/>
      <c r="E10" s="3" t="s">
        <v>17</v>
      </c>
      <c r="F10" s="23" t="s">
        <v>45</v>
      </c>
      <c r="G10" s="31" t="s">
        <v>45</v>
      </c>
      <c r="H10" s="21">
        <v>0</v>
      </c>
      <c r="I10" s="21">
        <v>0</v>
      </c>
      <c r="J10" s="23" t="s">
        <v>45</v>
      </c>
      <c r="K10" s="23" t="s">
        <v>45</v>
      </c>
      <c r="L10" s="21" t="s">
        <v>45</v>
      </c>
      <c r="M10" s="21"/>
      <c r="N10" s="23" t="s">
        <v>45</v>
      </c>
      <c r="O10" s="22" t="s">
        <v>59</v>
      </c>
      <c r="P10" s="22" t="s">
        <v>59</v>
      </c>
      <c r="Q10" s="23" t="s">
        <v>63</v>
      </c>
      <c r="R10" s="23" t="s">
        <v>63</v>
      </c>
      <c r="S10" s="21"/>
    </row>
    <row r="11" spans="1:19" ht="135" x14ac:dyDescent="0.25">
      <c r="A11" s="99"/>
      <c r="B11" s="108"/>
      <c r="C11" s="39" t="s">
        <v>18</v>
      </c>
      <c r="D11" s="29" t="s">
        <v>19</v>
      </c>
      <c r="E11" s="8" t="s">
        <v>20</v>
      </c>
      <c r="F11" s="23" t="s">
        <v>45</v>
      </c>
      <c r="G11" s="31" t="s">
        <v>45</v>
      </c>
      <c r="H11" s="25">
        <v>0</v>
      </c>
      <c r="I11" s="21">
        <v>0</v>
      </c>
      <c r="J11" s="23" t="s">
        <v>45</v>
      </c>
      <c r="K11" s="23" t="s">
        <v>45</v>
      </c>
      <c r="L11" s="21" t="s">
        <v>45</v>
      </c>
      <c r="M11" s="21"/>
      <c r="N11" s="23" t="s">
        <v>45</v>
      </c>
      <c r="O11" s="22" t="s">
        <v>59</v>
      </c>
      <c r="P11" s="22" t="s">
        <v>59</v>
      </c>
      <c r="Q11" s="21" t="s">
        <v>63</v>
      </c>
      <c r="R11" s="21" t="s">
        <v>63</v>
      </c>
      <c r="S11" s="21"/>
    </row>
    <row r="12" spans="1:19" ht="45" x14ac:dyDescent="0.25">
      <c r="A12" s="99"/>
      <c r="B12" s="108"/>
      <c r="C12" s="13" t="s">
        <v>21</v>
      </c>
      <c r="D12" s="3" t="s">
        <v>22</v>
      </c>
      <c r="E12" s="8" t="s">
        <v>23</v>
      </c>
      <c r="F12" s="23" t="s">
        <v>45</v>
      </c>
      <c r="G12" s="31">
        <v>0</v>
      </c>
      <c r="H12" s="25">
        <v>0</v>
      </c>
      <c r="I12" s="21">
        <v>0</v>
      </c>
      <c r="J12" s="23" t="s">
        <v>45</v>
      </c>
      <c r="K12" s="23" t="s">
        <v>45</v>
      </c>
      <c r="L12" s="21" t="s">
        <v>45</v>
      </c>
      <c r="M12" s="21"/>
      <c r="N12" s="23" t="s">
        <v>45</v>
      </c>
      <c r="O12" s="22" t="s">
        <v>59</v>
      </c>
      <c r="P12" s="22" t="s">
        <v>59</v>
      </c>
      <c r="Q12" s="21" t="s">
        <v>63</v>
      </c>
      <c r="R12" s="21" t="s">
        <v>63</v>
      </c>
      <c r="S12" s="21"/>
    </row>
    <row r="13" spans="1:19" ht="123" customHeight="1" x14ac:dyDescent="0.25">
      <c r="A13" s="87"/>
      <c r="B13" s="109"/>
      <c r="C13" s="13" t="s">
        <v>24</v>
      </c>
      <c r="D13" s="29" t="s">
        <v>25</v>
      </c>
      <c r="E13" s="8" t="s">
        <v>26</v>
      </c>
      <c r="F13" s="23" t="s">
        <v>45</v>
      </c>
      <c r="G13" s="31">
        <v>0</v>
      </c>
      <c r="H13" s="25" t="s">
        <v>45</v>
      </c>
      <c r="I13" s="21" t="s">
        <v>45</v>
      </c>
      <c r="J13" s="23" t="s">
        <v>45</v>
      </c>
      <c r="K13" s="23" t="s">
        <v>45</v>
      </c>
      <c r="L13" s="21" t="s">
        <v>45</v>
      </c>
      <c r="M13" s="21"/>
      <c r="N13" s="23" t="s">
        <v>45</v>
      </c>
      <c r="O13" s="22" t="s">
        <v>59</v>
      </c>
      <c r="P13" s="22" t="s">
        <v>59</v>
      </c>
      <c r="Q13" s="21" t="s">
        <v>63</v>
      </c>
      <c r="R13" s="21" t="s">
        <v>63</v>
      </c>
      <c r="S13" s="21"/>
    </row>
    <row r="14" spans="1:19" ht="105" x14ac:dyDescent="0.25">
      <c r="A14" s="16">
        <v>2</v>
      </c>
      <c r="B14" s="10" t="s">
        <v>27</v>
      </c>
      <c r="C14" s="13" t="s">
        <v>28</v>
      </c>
      <c r="D14" s="29" t="s">
        <v>29</v>
      </c>
      <c r="E14" s="8" t="s">
        <v>30</v>
      </c>
      <c r="F14" s="23">
        <v>0.14499999999999999</v>
      </c>
      <c r="G14" s="31">
        <v>0</v>
      </c>
      <c r="H14" s="21">
        <v>0.05</v>
      </c>
      <c r="I14" s="21">
        <v>0.3</v>
      </c>
      <c r="J14" s="23">
        <v>0</v>
      </c>
      <c r="K14" s="23" t="s">
        <v>45</v>
      </c>
      <c r="L14" s="21" t="s">
        <v>45</v>
      </c>
      <c r="M14" s="21"/>
      <c r="N14" s="23" t="s">
        <v>45</v>
      </c>
      <c r="O14" s="22">
        <v>0.1</v>
      </c>
      <c r="P14" s="22">
        <v>0.46</v>
      </c>
      <c r="Q14" s="23">
        <v>0</v>
      </c>
      <c r="R14" s="34">
        <v>0</v>
      </c>
      <c r="S14" s="21"/>
    </row>
    <row r="15" spans="1:19" ht="150" x14ac:dyDescent="0.25">
      <c r="A15" s="16">
        <v>3</v>
      </c>
      <c r="B15" s="28" t="s">
        <v>31</v>
      </c>
      <c r="C15" s="12" t="s">
        <v>32</v>
      </c>
      <c r="D15" s="8" t="s">
        <v>33</v>
      </c>
      <c r="E15" s="3" t="s">
        <v>34</v>
      </c>
      <c r="F15" s="23">
        <v>2.7E-2</v>
      </c>
      <c r="G15" s="31">
        <v>0</v>
      </c>
      <c r="H15" s="25">
        <v>0</v>
      </c>
      <c r="I15" s="21">
        <v>0</v>
      </c>
      <c r="J15" s="23">
        <v>0</v>
      </c>
      <c r="K15" s="23">
        <v>0</v>
      </c>
      <c r="L15" s="21">
        <v>0</v>
      </c>
      <c r="M15" s="21"/>
      <c r="N15" s="23" t="s">
        <v>45</v>
      </c>
      <c r="O15" s="22" t="s">
        <v>59</v>
      </c>
      <c r="P15" s="24" t="s">
        <v>59</v>
      </c>
      <c r="Q15" s="23">
        <v>0</v>
      </c>
      <c r="R15" s="31">
        <v>0</v>
      </c>
      <c r="S15" s="21"/>
    </row>
    <row r="16" spans="1:19" ht="90" x14ac:dyDescent="0.25">
      <c r="A16" s="86">
        <v>4</v>
      </c>
      <c r="B16" s="88" t="s">
        <v>35</v>
      </c>
      <c r="C16" s="38" t="s">
        <v>36</v>
      </c>
      <c r="D16" s="29" t="s">
        <v>37</v>
      </c>
      <c r="E16" s="41" t="s">
        <v>38</v>
      </c>
      <c r="F16" s="23">
        <v>6.6000000000000003E-2</v>
      </c>
      <c r="G16" s="31">
        <v>0</v>
      </c>
      <c r="H16" s="25">
        <v>0</v>
      </c>
      <c r="I16" s="21">
        <v>0</v>
      </c>
      <c r="J16" s="23">
        <v>0</v>
      </c>
      <c r="K16" s="23">
        <v>0</v>
      </c>
      <c r="L16" s="21">
        <v>0</v>
      </c>
      <c r="M16" s="21"/>
      <c r="N16" s="23" t="s">
        <v>45</v>
      </c>
      <c r="O16" s="22" t="s">
        <v>59</v>
      </c>
      <c r="P16" s="24" t="s">
        <v>59</v>
      </c>
      <c r="Q16" s="23">
        <v>0</v>
      </c>
      <c r="R16" s="34">
        <v>0</v>
      </c>
      <c r="S16" s="21"/>
    </row>
    <row r="17" spans="1:19" ht="23.25" customHeight="1" x14ac:dyDescent="0.25">
      <c r="A17" s="87"/>
      <c r="B17" s="88"/>
      <c r="C17" s="40" t="s">
        <v>39</v>
      </c>
      <c r="D17" s="29"/>
      <c r="E17" s="41"/>
      <c r="F17" s="23" t="s">
        <v>45</v>
      </c>
      <c r="G17" s="31" t="s">
        <v>45</v>
      </c>
      <c r="H17" s="25" t="s">
        <v>45</v>
      </c>
      <c r="I17" s="21" t="s">
        <v>45</v>
      </c>
      <c r="J17" s="23" t="s">
        <v>45</v>
      </c>
      <c r="K17" s="23" t="s">
        <v>45</v>
      </c>
      <c r="L17" s="21" t="s">
        <v>45</v>
      </c>
      <c r="M17" s="21"/>
      <c r="N17" s="23" t="s">
        <v>45</v>
      </c>
      <c r="O17" s="22"/>
      <c r="P17" s="24"/>
      <c r="Q17" s="21" t="s">
        <v>63</v>
      </c>
      <c r="R17" s="21" t="s">
        <v>63</v>
      </c>
      <c r="S17" s="21"/>
    </row>
    <row r="18" spans="1:19" x14ac:dyDescent="0.25">
      <c r="A18" s="15"/>
      <c r="B18" s="33"/>
      <c r="C18" s="4"/>
      <c r="D18" s="33"/>
      <c r="E18" s="33"/>
      <c r="F18" s="23"/>
      <c r="G18" s="21"/>
      <c r="H18" s="21"/>
      <c r="I18" s="21"/>
      <c r="J18" s="23"/>
      <c r="K18" s="23"/>
      <c r="L18" s="21"/>
      <c r="M18" s="21"/>
      <c r="N18" s="23"/>
      <c r="O18" s="22" t="s">
        <v>60</v>
      </c>
      <c r="P18" s="22" t="s">
        <v>60</v>
      </c>
      <c r="Q18" s="23"/>
      <c r="R18" s="21"/>
      <c r="S18" s="21"/>
    </row>
    <row r="19" spans="1:19" x14ac:dyDescent="0.25">
      <c r="A19" s="15"/>
      <c r="B19" s="15" t="s">
        <v>40</v>
      </c>
      <c r="C19" s="5" t="s">
        <v>41</v>
      </c>
      <c r="D19" s="5"/>
      <c r="E19" s="5"/>
      <c r="F19" s="14"/>
      <c r="G19" s="20"/>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1">
    <mergeCell ref="A16:A17"/>
    <mergeCell ref="A6:A13"/>
    <mergeCell ref="B16:B17"/>
    <mergeCell ref="A1:G1"/>
    <mergeCell ref="A2:G2"/>
    <mergeCell ref="A3:G3"/>
    <mergeCell ref="A4:E4"/>
    <mergeCell ref="B6:B13"/>
    <mergeCell ref="F4:S4"/>
    <mergeCell ref="D6:D10"/>
    <mergeCell ref="E6: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topLeftCell="D13" workbookViewId="0">
      <selection activeCell="F31" sqref="F31"/>
    </sheetView>
  </sheetViews>
  <sheetFormatPr defaultRowHeight="15" x14ac:dyDescent="0.25"/>
  <cols>
    <col min="1" max="1" width="6.140625" bestFit="1" customWidth="1"/>
    <col min="2" max="2" width="13.28515625" customWidth="1"/>
    <col min="3" max="3" width="38.28515625" customWidth="1"/>
    <col min="4" max="4" width="30.85546875"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0"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92" t="s">
        <v>0</v>
      </c>
      <c r="B1" s="92"/>
      <c r="C1" s="92"/>
      <c r="D1" s="92"/>
      <c r="E1" s="92"/>
      <c r="F1" s="92"/>
      <c r="G1" s="92"/>
    </row>
    <row r="2" spans="1:19" x14ac:dyDescent="0.25">
      <c r="A2" s="93" t="s">
        <v>1</v>
      </c>
      <c r="B2" s="93"/>
      <c r="C2" s="93"/>
      <c r="D2" s="93"/>
      <c r="E2" s="93"/>
      <c r="F2" s="93"/>
      <c r="G2" s="93"/>
    </row>
    <row r="3" spans="1:19" x14ac:dyDescent="0.25">
      <c r="A3" s="93" t="s">
        <v>2</v>
      </c>
      <c r="B3" s="93"/>
      <c r="C3" s="93"/>
      <c r="D3" s="93"/>
      <c r="E3" s="93"/>
      <c r="F3" s="93"/>
      <c r="G3" s="93"/>
    </row>
    <row r="4" spans="1:19" ht="23.25" x14ac:dyDescent="0.25">
      <c r="A4" s="93" t="s">
        <v>3</v>
      </c>
      <c r="B4" s="93"/>
      <c r="C4" s="93"/>
      <c r="D4" s="93"/>
      <c r="E4" s="93"/>
      <c r="F4" s="110" t="s">
        <v>65</v>
      </c>
      <c r="G4" s="110"/>
      <c r="H4" s="111"/>
      <c r="I4" s="111"/>
      <c r="J4" s="111"/>
      <c r="K4" s="111"/>
      <c r="L4" s="111"/>
      <c r="M4" s="111"/>
      <c r="N4" s="111"/>
      <c r="O4" s="111"/>
      <c r="P4" s="111"/>
      <c r="Q4" s="111"/>
      <c r="R4" s="111"/>
      <c r="S4" s="111"/>
    </row>
    <row r="5" spans="1:19" x14ac:dyDescent="0.25">
      <c r="A5" s="18" t="s">
        <v>43</v>
      </c>
      <c r="B5" s="17" t="s">
        <v>4</v>
      </c>
      <c r="C5" s="18" t="s">
        <v>5</v>
      </c>
      <c r="D5" s="18" t="s">
        <v>6</v>
      </c>
      <c r="E5" s="19" t="s">
        <v>7</v>
      </c>
      <c r="F5" s="26" t="s">
        <v>46</v>
      </c>
      <c r="G5" s="27" t="s">
        <v>47</v>
      </c>
      <c r="H5" s="35" t="s">
        <v>49</v>
      </c>
      <c r="I5" s="36" t="s">
        <v>50</v>
      </c>
      <c r="J5" s="37" t="s">
        <v>51</v>
      </c>
      <c r="K5" s="26" t="s">
        <v>64</v>
      </c>
      <c r="L5" s="37" t="s">
        <v>52</v>
      </c>
      <c r="M5" s="36" t="s">
        <v>61</v>
      </c>
      <c r="N5" s="36" t="s">
        <v>57</v>
      </c>
      <c r="O5" s="37" t="s">
        <v>54</v>
      </c>
      <c r="P5" s="37" t="s">
        <v>55</v>
      </c>
      <c r="Q5" s="37" t="s">
        <v>56</v>
      </c>
      <c r="R5" s="27" t="s">
        <v>62</v>
      </c>
      <c r="S5" s="37" t="s">
        <v>53</v>
      </c>
    </row>
    <row r="6" spans="1:19" ht="75" x14ac:dyDescent="0.25">
      <c r="A6" s="86">
        <v>1</v>
      </c>
      <c r="B6" s="107" t="s">
        <v>8</v>
      </c>
      <c r="C6" s="38" t="s">
        <v>9</v>
      </c>
      <c r="D6" s="101" t="s">
        <v>10</v>
      </c>
      <c r="E6" s="101" t="s">
        <v>11</v>
      </c>
      <c r="F6" s="23" t="s">
        <v>45</v>
      </c>
      <c r="G6" s="21" t="s">
        <v>45</v>
      </c>
      <c r="H6" s="22" t="s">
        <v>45</v>
      </c>
      <c r="I6" s="21" t="s">
        <v>45</v>
      </c>
      <c r="J6" s="21">
        <v>0</v>
      </c>
      <c r="K6" s="21" t="s">
        <v>45</v>
      </c>
      <c r="L6" s="23" t="s">
        <v>45</v>
      </c>
      <c r="M6" s="23" t="s">
        <v>45</v>
      </c>
      <c r="N6" s="23" t="s">
        <v>45</v>
      </c>
      <c r="O6" s="43" t="s">
        <v>59</v>
      </c>
      <c r="P6" s="112">
        <v>0.75</v>
      </c>
      <c r="Q6" s="23" t="s">
        <v>66</v>
      </c>
      <c r="R6" s="23" t="s">
        <v>66</v>
      </c>
      <c r="S6" s="21"/>
    </row>
    <row r="7" spans="1:19" ht="90" x14ac:dyDescent="0.25">
      <c r="A7" s="99"/>
      <c r="B7" s="108"/>
      <c r="C7" s="13" t="s">
        <v>12</v>
      </c>
      <c r="D7" s="102"/>
      <c r="E7" s="102"/>
      <c r="F7" s="23" t="s">
        <v>45</v>
      </c>
      <c r="G7" s="21" t="s">
        <v>45</v>
      </c>
      <c r="H7" s="22" t="s">
        <v>45</v>
      </c>
      <c r="I7" s="21" t="s">
        <v>45</v>
      </c>
      <c r="J7" s="21">
        <v>0</v>
      </c>
      <c r="K7" s="21" t="s">
        <v>45</v>
      </c>
      <c r="L7" s="23" t="s">
        <v>45</v>
      </c>
      <c r="M7" s="23" t="s">
        <v>45</v>
      </c>
      <c r="N7" s="23" t="s">
        <v>45</v>
      </c>
      <c r="O7" s="43" t="s">
        <v>59</v>
      </c>
      <c r="P7" s="113"/>
      <c r="Q7" s="23" t="s">
        <v>59</v>
      </c>
      <c r="R7" s="21" t="s">
        <v>59</v>
      </c>
      <c r="S7" s="21"/>
    </row>
    <row r="8" spans="1:19" ht="75" x14ac:dyDescent="0.25">
      <c r="A8" s="99"/>
      <c r="B8" s="108"/>
      <c r="C8" s="38" t="s">
        <v>13</v>
      </c>
      <c r="D8" s="102"/>
      <c r="E8" s="103"/>
      <c r="F8" s="23">
        <v>0.25600000000000001</v>
      </c>
      <c r="G8" s="31">
        <f>525/1000</f>
        <v>0.52500000000000002</v>
      </c>
      <c r="H8" s="42">
        <v>0</v>
      </c>
      <c r="I8" s="21">
        <v>0</v>
      </c>
      <c r="J8" s="44">
        <v>0</v>
      </c>
      <c r="K8" s="21">
        <v>0</v>
      </c>
      <c r="L8" s="23">
        <v>0</v>
      </c>
      <c r="M8" s="23">
        <v>0</v>
      </c>
      <c r="N8" s="23">
        <v>0.125</v>
      </c>
      <c r="O8" s="43">
        <v>0.02</v>
      </c>
      <c r="P8" s="113"/>
      <c r="Q8" s="23">
        <v>0</v>
      </c>
      <c r="R8" s="31">
        <v>0</v>
      </c>
      <c r="S8" s="21"/>
    </row>
    <row r="9" spans="1:19" ht="75" x14ac:dyDescent="0.25">
      <c r="A9" s="99"/>
      <c r="B9" s="108"/>
      <c r="C9" s="39" t="s">
        <v>14</v>
      </c>
      <c r="D9" s="102"/>
      <c r="E9" s="8" t="s">
        <v>15</v>
      </c>
      <c r="F9" s="23">
        <v>0</v>
      </c>
      <c r="G9" s="31">
        <f>115/1000</f>
        <v>0.115</v>
      </c>
      <c r="H9" s="24">
        <v>5.8999999999999997E-2</v>
      </c>
      <c r="I9" s="21">
        <v>0</v>
      </c>
      <c r="J9" s="21">
        <v>0</v>
      </c>
      <c r="K9" s="21" t="s">
        <v>67</v>
      </c>
      <c r="L9" s="23">
        <v>0</v>
      </c>
      <c r="M9" s="23">
        <v>0.96</v>
      </c>
      <c r="N9" s="23" t="s">
        <v>45</v>
      </c>
      <c r="O9" s="43" t="s">
        <v>59</v>
      </c>
      <c r="P9" s="113"/>
      <c r="Q9" s="23">
        <v>0</v>
      </c>
      <c r="R9" s="31">
        <v>0</v>
      </c>
      <c r="S9" s="21"/>
    </row>
    <row r="10" spans="1:19" ht="60" x14ac:dyDescent="0.25">
      <c r="A10" s="99"/>
      <c r="B10" s="108"/>
      <c r="C10" s="12" t="s">
        <v>16</v>
      </c>
      <c r="D10" s="103"/>
      <c r="E10" s="3" t="s">
        <v>17</v>
      </c>
      <c r="F10" s="23" t="s">
        <v>45</v>
      </c>
      <c r="G10" s="31" t="s">
        <v>45</v>
      </c>
      <c r="H10" s="25" t="s">
        <v>45</v>
      </c>
      <c r="I10" s="21">
        <v>0</v>
      </c>
      <c r="J10" s="21">
        <v>0</v>
      </c>
      <c r="K10" s="21">
        <v>0</v>
      </c>
      <c r="L10" s="23" t="s">
        <v>45</v>
      </c>
      <c r="M10" s="23" t="s">
        <v>45</v>
      </c>
      <c r="N10" s="23" t="s">
        <v>45</v>
      </c>
      <c r="O10" s="43" t="s">
        <v>59</v>
      </c>
      <c r="P10" s="113"/>
      <c r="Q10" s="23" t="s">
        <v>59</v>
      </c>
      <c r="R10" s="23" t="s">
        <v>59</v>
      </c>
      <c r="S10" s="21"/>
    </row>
    <row r="11" spans="1:19" ht="135" x14ac:dyDescent="0.25">
      <c r="A11" s="99"/>
      <c r="B11" s="108"/>
      <c r="C11" s="39" t="s">
        <v>18</v>
      </c>
      <c r="D11" s="29" t="s">
        <v>19</v>
      </c>
      <c r="E11" s="8" t="s">
        <v>20</v>
      </c>
      <c r="F11" s="23" t="s">
        <v>45</v>
      </c>
      <c r="G11" s="31" t="s">
        <v>45</v>
      </c>
      <c r="H11" s="25">
        <v>0</v>
      </c>
      <c r="I11" s="21">
        <v>0</v>
      </c>
      <c r="J11" s="21">
        <v>0</v>
      </c>
      <c r="K11" s="21">
        <v>0</v>
      </c>
      <c r="L11" s="23" t="s">
        <v>45</v>
      </c>
      <c r="M11" s="23" t="s">
        <v>45</v>
      </c>
      <c r="N11" s="23" t="s">
        <v>45</v>
      </c>
      <c r="O11" s="43" t="s">
        <v>59</v>
      </c>
      <c r="P11" s="113"/>
      <c r="Q11" s="23" t="s">
        <v>59</v>
      </c>
      <c r="R11" s="23" t="s">
        <v>59</v>
      </c>
      <c r="S11" s="21"/>
    </row>
    <row r="12" spans="1:19" ht="45" x14ac:dyDescent="0.25">
      <c r="A12" s="99"/>
      <c r="B12" s="108"/>
      <c r="C12" s="13" t="s">
        <v>21</v>
      </c>
      <c r="D12" s="8" t="s">
        <v>22</v>
      </c>
      <c r="E12" s="8" t="s">
        <v>23</v>
      </c>
      <c r="F12" s="23" t="s">
        <v>45</v>
      </c>
      <c r="G12" s="31">
        <v>0</v>
      </c>
      <c r="H12" s="25">
        <v>0</v>
      </c>
      <c r="I12" s="21">
        <v>0</v>
      </c>
      <c r="J12" s="21">
        <v>0</v>
      </c>
      <c r="K12" s="21">
        <v>0</v>
      </c>
      <c r="L12" s="23" t="s">
        <v>45</v>
      </c>
      <c r="M12" s="23" t="s">
        <v>45</v>
      </c>
      <c r="N12" s="23" t="s">
        <v>45</v>
      </c>
      <c r="O12" s="43" t="s">
        <v>59</v>
      </c>
      <c r="P12" s="113"/>
      <c r="Q12" s="23" t="s">
        <v>59</v>
      </c>
      <c r="R12" s="23" t="s">
        <v>59</v>
      </c>
      <c r="S12" s="21"/>
    </row>
    <row r="13" spans="1:19" ht="135" x14ac:dyDescent="0.25">
      <c r="A13" s="87"/>
      <c r="B13" s="109"/>
      <c r="C13" s="13" t="s">
        <v>24</v>
      </c>
      <c r="D13" s="29" t="s">
        <v>25</v>
      </c>
      <c r="E13" s="8" t="s">
        <v>26</v>
      </c>
      <c r="F13" s="23" t="s">
        <v>45</v>
      </c>
      <c r="G13" s="31" t="s">
        <v>45</v>
      </c>
      <c r="H13" s="25" t="s">
        <v>45</v>
      </c>
      <c r="I13" s="21" t="s">
        <v>45</v>
      </c>
      <c r="J13" s="21">
        <v>0</v>
      </c>
      <c r="K13" s="21">
        <v>0</v>
      </c>
      <c r="L13" s="23" t="s">
        <v>45</v>
      </c>
      <c r="M13" s="23" t="s">
        <v>45</v>
      </c>
      <c r="N13" s="23" t="s">
        <v>45</v>
      </c>
      <c r="O13" s="43" t="s">
        <v>59</v>
      </c>
      <c r="P13" s="114"/>
      <c r="Q13" s="23" t="s">
        <v>59</v>
      </c>
      <c r="R13" s="23" t="s">
        <v>59</v>
      </c>
      <c r="S13" s="21"/>
    </row>
    <row r="14" spans="1:19" ht="105.75" thickBot="1" x14ac:dyDescent="0.3">
      <c r="A14" s="16">
        <v>2</v>
      </c>
      <c r="B14" s="10" t="s">
        <v>27</v>
      </c>
      <c r="C14" s="13" t="s">
        <v>28</v>
      </c>
      <c r="D14" s="29" t="s">
        <v>29</v>
      </c>
      <c r="E14" s="8" t="s">
        <v>30</v>
      </c>
      <c r="F14" s="23">
        <v>0.15</v>
      </c>
      <c r="G14" s="32"/>
      <c r="H14" s="25">
        <v>1.2999999999999999E-2</v>
      </c>
      <c r="I14" s="21">
        <v>0</v>
      </c>
      <c r="J14" s="21">
        <v>0</v>
      </c>
      <c r="K14" s="21">
        <v>0</v>
      </c>
      <c r="L14" s="23" t="s">
        <v>45</v>
      </c>
      <c r="M14" s="23" t="s">
        <v>45</v>
      </c>
      <c r="N14" s="23" t="s">
        <v>45</v>
      </c>
      <c r="O14" s="43" t="s">
        <v>59</v>
      </c>
      <c r="P14" s="45">
        <v>0.45</v>
      </c>
      <c r="Q14" s="23">
        <v>0</v>
      </c>
      <c r="R14" s="32">
        <v>0</v>
      </c>
      <c r="S14" s="21"/>
    </row>
    <row r="15" spans="1:19" ht="150" x14ac:dyDescent="0.25">
      <c r="A15" s="16">
        <v>3</v>
      </c>
      <c r="B15" s="28" t="s">
        <v>31</v>
      </c>
      <c r="C15" s="12" t="s">
        <v>32</v>
      </c>
      <c r="D15" s="8" t="s">
        <v>33</v>
      </c>
      <c r="E15" s="3" t="s">
        <v>34</v>
      </c>
      <c r="F15" s="23">
        <v>2.1000000000000001E-2</v>
      </c>
      <c r="G15" s="31" t="s">
        <v>45</v>
      </c>
      <c r="H15" s="25">
        <v>0</v>
      </c>
      <c r="I15" s="21">
        <v>0</v>
      </c>
      <c r="J15" s="21">
        <v>0</v>
      </c>
      <c r="K15" s="21">
        <v>0</v>
      </c>
      <c r="L15" s="23">
        <v>0</v>
      </c>
      <c r="M15" s="23">
        <v>0</v>
      </c>
      <c r="N15" s="23" t="s">
        <v>45</v>
      </c>
      <c r="O15" s="43" t="s">
        <v>59</v>
      </c>
      <c r="P15" s="46" t="s">
        <v>59</v>
      </c>
      <c r="Q15" s="23">
        <v>0</v>
      </c>
      <c r="R15" s="31">
        <v>0</v>
      </c>
      <c r="S15" s="21"/>
    </row>
    <row r="16" spans="1:19" ht="90" x14ac:dyDescent="0.25">
      <c r="A16" s="86">
        <v>4</v>
      </c>
      <c r="B16" s="88" t="s">
        <v>35</v>
      </c>
      <c r="C16" s="38" t="s">
        <v>36</v>
      </c>
      <c r="D16" s="29" t="s">
        <v>37</v>
      </c>
      <c r="E16" s="41" t="s">
        <v>38</v>
      </c>
      <c r="F16" s="23">
        <v>3.5999999999999997E-2</v>
      </c>
      <c r="G16" s="31" t="s">
        <v>45</v>
      </c>
      <c r="H16" s="48">
        <v>0</v>
      </c>
      <c r="I16" s="21">
        <v>0</v>
      </c>
      <c r="J16" s="21">
        <v>0</v>
      </c>
      <c r="K16" s="21">
        <v>0</v>
      </c>
      <c r="L16" s="23">
        <v>0</v>
      </c>
      <c r="M16" s="23">
        <v>0</v>
      </c>
      <c r="N16" s="23" t="s">
        <v>45</v>
      </c>
      <c r="O16" s="43" t="s">
        <v>59</v>
      </c>
      <c r="P16" s="46" t="s">
        <v>59</v>
      </c>
      <c r="Q16" s="23">
        <v>0</v>
      </c>
      <c r="R16" s="31">
        <v>0</v>
      </c>
      <c r="S16" s="21"/>
    </row>
    <row r="17" spans="1:19" x14ac:dyDescent="0.25">
      <c r="A17" s="87"/>
      <c r="B17" s="88"/>
      <c r="C17" s="40" t="s">
        <v>39</v>
      </c>
      <c r="D17" s="29"/>
      <c r="E17" s="41"/>
      <c r="F17" s="23" t="s">
        <v>45</v>
      </c>
      <c r="G17" s="31">
        <f>95/1000</f>
        <v>9.5000000000000001E-2</v>
      </c>
      <c r="H17" s="25" t="s">
        <v>45</v>
      </c>
      <c r="I17" s="21" t="s">
        <v>45</v>
      </c>
      <c r="J17" s="21" t="s">
        <v>45</v>
      </c>
      <c r="K17" s="21" t="s">
        <v>45</v>
      </c>
      <c r="L17" s="23" t="s">
        <v>45</v>
      </c>
      <c r="M17" s="23" t="s">
        <v>45</v>
      </c>
      <c r="N17" s="23" t="s">
        <v>45</v>
      </c>
      <c r="O17" s="43"/>
      <c r="P17" s="46"/>
      <c r="Q17" s="23" t="s">
        <v>59</v>
      </c>
      <c r="R17" s="23" t="s">
        <v>59</v>
      </c>
      <c r="S17" s="21"/>
    </row>
    <row r="18" spans="1:19" x14ac:dyDescent="0.25">
      <c r="A18" s="15"/>
      <c r="B18" s="33"/>
      <c r="C18" s="4"/>
      <c r="D18" s="33"/>
      <c r="E18" s="33"/>
      <c r="F18" s="23"/>
      <c r="G18" s="21"/>
      <c r="H18" s="47"/>
      <c r="I18" s="21"/>
      <c r="J18" s="21"/>
      <c r="K18" s="21"/>
      <c r="L18" s="23"/>
      <c r="M18" s="21"/>
      <c r="N18" s="23"/>
      <c r="O18" s="43" t="s">
        <v>60</v>
      </c>
      <c r="P18" s="43" t="s">
        <v>60</v>
      </c>
      <c r="Q18" s="23"/>
      <c r="R18" s="21"/>
      <c r="S18" s="21"/>
    </row>
    <row r="19" spans="1:19" x14ac:dyDescent="0.25">
      <c r="A19" s="15"/>
      <c r="B19" s="15" t="s">
        <v>40</v>
      </c>
      <c r="C19" s="5" t="s">
        <v>41</v>
      </c>
      <c r="D19" s="5"/>
      <c r="E19" s="5"/>
      <c r="F19" s="47"/>
      <c r="G19" s="47"/>
      <c r="H19" s="44"/>
      <c r="I19" s="44"/>
      <c r="J19" s="44"/>
      <c r="K19" s="44"/>
      <c r="L19" s="44"/>
      <c r="M19" s="44"/>
      <c r="N19" s="44"/>
      <c r="O19" s="44"/>
      <c r="P19" s="44"/>
      <c r="Q19" s="44"/>
      <c r="R19" s="44"/>
      <c r="S19" s="44"/>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
  <sheetViews>
    <sheetView topLeftCell="F1" zoomScaleNormal="100" workbookViewId="0">
      <selection activeCell="H15" sqref="H15"/>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0"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92" t="s">
        <v>0</v>
      </c>
      <c r="B1" s="92"/>
      <c r="C1" s="92"/>
      <c r="D1" s="92"/>
      <c r="E1" s="92"/>
      <c r="F1" s="92"/>
      <c r="G1" s="92"/>
    </row>
    <row r="2" spans="1:19" x14ac:dyDescent="0.25">
      <c r="A2" s="93" t="s">
        <v>1</v>
      </c>
      <c r="B2" s="93"/>
      <c r="C2" s="93"/>
      <c r="D2" s="93"/>
      <c r="E2" s="93"/>
      <c r="F2" s="93"/>
      <c r="G2" s="93"/>
    </row>
    <row r="3" spans="1:19" x14ac:dyDescent="0.25">
      <c r="A3" s="93" t="s">
        <v>2</v>
      </c>
      <c r="B3" s="93"/>
      <c r="C3" s="93"/>
      <c r="D3" s="93"/>
      <c r="E3" s="93"/>
      <c r="F3" s="93"/>
      <c r="G3" s="93"/>
    </row>
    <row r="4" spans="1:19" ht="49.5" customHeight="1" x14ac:dyDescent="0.25">
      <c r="A4" s="93" t="s">
        <v>3</v>
      </c>
      <c r="B4" s="93"/>
      <c r="C4" s="93"/>
      <c r="D4" s="93"/>
      <c r="E4" s="93"/>
      <c r="F4" s="110" t="s">
        <v>68</v>
      </c>
      <c r="G4" s="110"/>
      <c r="H4" s="111"/>
      <c r="I4" s="111"/>
      <c r="J4" s="111"/>
      <c r="K4" s="111"/>
      <c r="L4" s="111"/>
      <c r="M4" s="111"/>
      <c r="N4" s="111"/>
      <c r="O4" s="111"/>
      <c r="P4" s="111"/>
      <c r="Q4" s="111"/>
      <c r="R4" s="111"/>
      <c r="S4" s="111"/>
    </row>
    <row r="5" spans="1:19"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61</v>
      </c>
      <c r="N5" s="36" t="s">
        <v>57</v>
      </c>
      <c r="O5" s="37" t="s">
        <v>54</v>
      </c>
      <c r="P5" s="37" t="s">
        <v>55</v>
      </c>
      <c r="Q5" s="37" t="s">
        <v>56</v>
      </c>
      <c r="R5" s="27" t="s">
        <v>62</v>
      </c>
      <c r="S5" s="37" t="s">
        <v>53</v>
      </c>
    </row>
    <row r="6" spans="1:19" ht="76.5" customHeight="1" x14ac:dyDescent="0.25">
      <c r="A6" s="86">
        <v>1</v>
      </c>
      <c r="B6" s="107" t="s">
        <v>8</v>
      </c>
      <c r="C6" s="38" t="s">
        <v>9</v>
      </c>
      <c r="D6" s="101" t="s">
        <v>10</v>
      </c>
      <c r="E6" s="101" t="s">
        <v>11</v>
      </c>
      <c r="F6" s="23" t="s">
        <v>45</v>
      </c>
      <c r="G6" s="21" t="s">
        <v>45</v>
      </c>
      <c r="H6" s="22" t="s">
        <v>45</v>
      </c>
      <c r="I6" s="21" t="s">
        <v>45</v>
      </c>
      <c r="J6" s="21" t="s">
        <v>45</v>
      </c>
      <c r="K6" s="21" t="s">
        <v>45</v>
      </c>
      <c r="L6" s="21" t="s">
        <v>45</v>
      </c>
      <c r="M6" s="21" t="s">
        <v>45</v>
      </c>
      <c r="N6" s="21" t="s">
        <v>45</v>
      </c>
      <c r="O6" s="22" t="s">
        <v>59</v>
      </c>
      <c r="P6" s="115">
        <v>0.8</v>
      </c>
      <c r="Q6" s="23" t="s">
        <v>63</v>
      </c>
      <c r="R6" s="21" t="s">
        <v>63</v>
      </c>
      <c r="S6" s="21"/>
    </row>
    <row r="7" spans="1:19" ht="90" x14ac:dyDescent="0.25">
      <c r="A7" s="99"/>
      <c r="B7" s="108"/>
      <c r="C7" s="13" t="s">
        <v>12</v>
      </c>
      <c r="D7" s="102"/>
      <c r="E7" s="102"/>
      <c r="F7" s="23" t="s">
        <v>45</v>
      </c>
      <c r="G7" s="21" t="s">
        <v>45</v>
      </c>
      <c r="H7" s="22" t="s">
        <v>45</v>
      </c>
      <c r="I7" s="21" t="s">
        <v>45</v>
      </c>
      <c r="J7" s="21" t="s">
        <v>45</v>
      </c>
      <c r="K7" s="21" t="s">
        <v>45</v>
      </c>
      <c r="L7" s="21" t="s">
        <v>45</v>
      </c>
      <c r="M7" s="21" t="s">
        <v>45</v>
      </c>
      <c r="N7" s="21" t="s">
        <v>45</v>
      </c>
      <c r="O7" s="22" t="s">
        <v>59</v>
      </c>
      <c r="P7" s="115"/>
      <c r="Q7" s="23" t="s">
        <v>63</v>
      </c>
      <c r="R7" s="21" t="s">
        <v>63</v>
      </c>
      <c r="S7" s="21"/>
    </row>
    <row r="8" spans="1:19" ht="78" customHeight="1" x14ac:dyDescent="0.25">
      <c r="A8" s="99"/>
      <c r="B8" s="108"/>
      <c r="C8" s="38" t="s">
        <v>13</v>
      </c>
      <c r="D8" s="102"/>
      <c r="E8" s="103"/>
      <c r="F8" s="23">
        <v>0.13</v>
      </c>
      <c r="G8" s="31">
        <f>30/1000</f>
        <v>0.03</v>
      </c>
      <c r="H8" s="42">
        <v>0</v>
      </c>
      <c r="I8" s="21">
        <v>0</v>
      </c>
      <c r="J8" s="21">
        <v>0</v>
      </c>
      <c r="K8" s="21">
        <v>0</v>
      </c>
      <c r="L8" s="21">
        <v>0</v>
      </c>
      <c r="M8" s="21">
        <v>0</v>
      </c>
      <c r="N8" s="23">
        <v>0.27500000000000002</v>
      </c>
      <c r="O8" s="22">
        <v>0.02</v>
      </c>
      <c r="P8" s="115"/>
      <c r="Q8" s="23">
        <v>0</v>
      </c>
      <c r="R8" s="31">
        <v>0</v>
      </c>
      <c r="S8" s="21"/>
    </row>
    <row r="9" spans="1:19" ht="75" x14ac:dyDescent="0.25">
      <c r="A9" s="99"/>
      <c r="B9" s="108"/>
      <c r="C9" s="39" t="s">
        <v>14</v>
      </c>
      <c r="D9" s="102"/>
      <c r="E9" s="8" t="s">
        <v>15</v>
      </c>
      <c r="F9" s="23">
        <v>0.50700000000000001</v>
      </c>
      <c r="G9" s="31">
        <f>185/1000</f>
        <v>0.185</v>
      </c>
      <c r="H9" s="24">
        <v>1.2E-2</v>
      </c>
      <c r="I9" s="21">
        <v>0</v>
      </c>
      <c r="J9" s="21">
        <v>0</v>
      </c>
      <c r="K9" s="21">
        <v>0.43</v>
      </c>
      <c r="L9" s="21">
        <v>0</v>
      </c>
      <c r="M9" s="21">
        <v>0</v>
      </c>
      <c r="N9" s="23">
        <v>0</v>
      </c>
      <c r="O9" s="22" t="s">
        <v>59</v>
      </c>
      <c r="P9" s="115"/>
      <c r="Q9" s="23">
        <v>0</v>
      </c>
      <c r="R9" s="31">
        <v>0</v>
      </c>
      <c r="S9" s="21"/>
    </row>
    <row r="10" spans="1:19" ht="60" x14ac:dyDescent="0.25">
      <c r="A10" s="99"/>
      <c r="B10" s="108"/>
      <c r="C10" s="12" t="s">
        <v>16</v>
      </c>
      <c r="D10" s="103"/>
      <c r="E10" s="3" t="s">
        <v>17</v>
      </c>
      <c r="F10" s="23" t="s">
        <v>45</v>
      </c>
      <c r="G10" s="31" t="s">
        <v>45</v>
      </c>
      <c r="H10" s="25" t="s">
        <v>45</v>
      </c>
      <c r="I10" s="21">
        <v>0</v>
      </c>
      <c r="J10" s="21">
        <v>0</v>
      </c>
      <c r="K10" s="21">
        <v>0</v>
      </c>
      <c r="L10" s="21">
        <v>0</v>
      </c>
      <c r="M10" s="21">
        <v>0</v>
      </c>
      <c r="N10" s="23">
        <v>0</v>
      </c>
      <c r="O10" s="22" t="s">
        <v>59</v>
      </c>
      <c r="P10" s="115"/>
      <c r="Q10" s="23" t="s">
        <v>63</v>
      </c>
      <c r="R10" s="23" t="s">
        <v>63</v>
      </c>
      <c r="S10" s="21"/>
    </row>
    <row r="11" spans="1:19" ht="135" x14ac:dyDescent="0.25">
      <c r="A11" s="99"/>
      <c r="B11" s="108"/>
      <c r="C11" s="39" t="s">
        <v>18</v>
      </c>
      <c r="D11" s="29" t="s">
        <v>19</v>
      </c>
      <c r="E11" s="8" t="s">
        <v>20</v>
      </c>
      <c r="F11" s="23" t="s">
        <v>45</v>
      </c>
      <c r="G11" s="31" t="s">
        <v>45</v>
      </c>
      <c r="H11" s="25">
        <v>0</v>
      </c>
      <c r="I11" s="21">
        <v>0</v>
      </c>
      <c r="J11" s="21">
        <v>0</v>
      </c>
      <c r="K11" s="21">
        <v>0</v>
      </c>
      <c r="L11" s="21">
        <v>0</v>
      </c>
      <c r="M11" s="21">
        <v>0</v>
      </c>
      <c r="N11" s="23">
        <v>0</v>
      </c>
      <c r="O11" s="22" t="s">
        <v>59</v>
      </c>
      <c r="P11" s="115"/>
      <c r="Q11" s="21" t="s">
        <v>63</v>
      </c>
      <c r="R11" s="21" t="s">
        <v>63</v>
      </c>
      <c r="S11" s="21"/>
    </row>
    <row r="12" spans="1:19" ht="45" x14ac:dyDescent="0.25">
      <c r="A12" s="99"/>
      <c r="B12" s="108"/>
      <c r="C12" s="13" t="s">
        <v>21</v>
      </c>
      <c r="D12" s="8" t="s">
        <v>22</v>
      </c>
      <c r="E12" s="8" t="s">
        <v>23</v>
      </c>
      <c r="F12" s="23" t="s">
        <v>45</v>
      </c>
      <c r="G12" s="31">
        <v>0</v>
      </c>
      <c r="H12" s="25">
        <v>0</v>
      </c>
      <c r="I12" s="21">
        <v>0</v>
      </c>
      <c r="J12" s="21">
        <v>0</v>
      </c>
      <c r="K12" s="21">
        <v>0</v>
      </c>
      <c r="L12" s="21">
        <v>0</v>
      </c>
      <c r="M12" s="21">
        <v>0</v>
      </c>
      <c r="N12" s="23">
        <v>0</v>
      </c>
      <c r="O12" s="22" t="s">
        <v>59</v>
      </c>
      <c r="P12" s="115"/>
      <c r="Q12" s="21" t="s">
        <v>63</v>
      </c>
      <c r="R12" s="21" t="s">
        <v>63</v>
      </c>
      <c r="S12" s="21"/>
    </row>
    <row r="13" spans="1:19" ht="123" customHeight="1" x14ac:dyDescent="0.25">
      <c r="A13" s="87"/>
      <c r="B13" s="109"/>
      <c r="C13" s="13" t="s">
        <v>24</v>
      </c>
      <c r="D13" s="29" t="s">
        <v>25</v>
      </c>
      <c r="E13" s="8" t="s">
        <v>26</v>
      </c>
      <c r="F13" s="23" t="s">
        <v>45</v>
      </c>
      <c r="G13" s="31" t="s">
        <v>45</v>
      </c>
      <c r="H13" s="25" t="s">
        <v>45</v>
      </c>
      <c r="I13" s="21" t="s">
        <v>45</v>
      </c>
      <c r="J13" s="21" t="s">
        <v>45</v>
      </c>
      <c r="K13" s="21" t="s">
        <v>45</v>
      </c>
      <c r="L13" s="21" t="s">
        <v>45</v>
      </c>
      <c r="M13" s="21" t="s">
        <v>45</v>
      </c>
      <c r="N13" s="23">
        <v>0</v>
      </c>
      <c r="O13" s="22" t="s">
        <v>59</v>
      </c>
      <c r="P13" s="115"/>
      <c r="Q13" s="21" t="s">
        <v>63</v>
      </c>
      <c r="R13" s="21" t="s">
        <v>63</v>
      </c>
      <c r="S13" s="21"/>
    </row>
    <row r="14" spans="1:19" ht="105" x14ac:dyDescent="0.25">
      <c r="A14" s="16">
        <v>2</v>
      </c>
      <c r="B14" s="10" t="s">
        <v>27</v>
      </c>
      <c r="C14" s="13" t="s">
        <v>28</v>
      </c>
      <c r="D14" s="29" t="s">
        <v>29</v>
      </c>
      <c r="E14" s="8" t="s">
        <v>30</v>
      </c>
      <c r="F14" s="23">
        <v>4.7E-2</v>
      </c>
      <c r="G14" s="31">
        <f>350/1000</f>
        <v>0.35</v>
      </c>
      <c r="H14" s="25">
        <v>3.4000000000000002E-2</v>
      </c>
      <c r="I14" s="21">
        <v>0.36399999999999999</v>
      </c>
      <c r="J14" s="21">
        <v>0</v>
      </c>
      <c r="K14" s="21">
        <v>0</v>
      </c>
      <c r="L14" s="21">
        <v>0</v>
      </c>
      <c r="M14" s="21">
        <v>0</v>
      </c>
      <c r="N14" s="23">
        <v>0.104</v>
      </c>
      <c r="O14" s="22">
        <v>0.03</v>
      </c>
      <c r="P14" s="22">
        <v>0.4</v>
      </c>
      <c r="Q14" s="23">
        <v>0</v>
      </c>
      <c r="R14" s="31">
        <v>0</v>
      </c>
      <c r="S14" s="21"/>
    </row>
    <row r="15" spans="1:19" ht="150" x14ac:dyDescent="0.25">
      <c r="A15" s="16">
        <v>3</v>
      </c>
      <c r="B15" s="28" t="s">
        <v>31</v>
      </c>
      <c r="C15" s="12" t="s">
        <v>32</v>
      </c>
      <c r="D15" s="8" t="s">
        <v>33</v>
      </c>
      <c r="E15" s="3" t="s">
        <v>34</v>
      </c>
      <c r="F15" s="23">
        <v>5.0000000000000001E-3</v>
      </c>
      <c r="G15" s="31" t="s">
        <v>45</v>
      </c>
      <c r="H15" s="25">
        <v>0.03</v>
      </c>
      <c r="I15" s="21">
        <v>0</v>
      </c>
      <c r="J15" s="21">
        <v>0</v>
      </c>
      <c r="K15" s="21">
        <v>0</v>
      </c>
      <c r="L15" s="21">
        <v>0</v>
      </c>
      <c r="M15" s="21">
        <v>0</v>
      </c>
      <c r="N15" s="23">
        <v>0</v>
      </c>
      <c r="O15" s="22" t="s">
        <v>59</v>
      </c>
      <c r="P15" s="24" t="s">
        <v>59</v>
      </c>
      <c r="Q15" s="23">
        <v>0</v>
      </c>
      <c r="R15" s="31">
        <v>0</v>
      </c>
      <c r="S15" s="21"/>
    </row>
    <row r="16" spans="1:19" ht="90" x14ac:dyDescent="0.25">
      <c r="A16" s="86">
        <v>4</v>
      </c>
      <c r="B16" s="88" t="s">
        <v>35</v>
      </c>
      <c r="C16" s="38" t="s">
        <v>36</v>
      </c>
      <c r="D16" s="29" t="s">
        <v>37</v>
      </c>
      <c r="E16" s="41" t="s">
        <v>38</v>
      </c>
      <c r="F16" s="23">
        <v>1.2E-2</v>
      </c>
      <c r="G16" s="31" t="s">
        <v>45</v>
      </c>
      <c r="H16" s="48">
        <v>0</v>
      </c>
      <c r="I16" s="21">
        <v>0</v>
      </c>
      <c r="J16" s="21">
        <v>0</v>
      </c>
      <c r="K16" s="21">
        <v>0</v>
      </c>
      <c r="L16" s="21">
        <v>0</v>
      </c>
      <c r="M16" s="21">
        <v>0</v>
      </c>
      <c r="N16" s="23">
        <v>0</v>
      </c>
      <c r="O16" s="22" t="s">
        <v>59</v>
      </c>
      <c r="P16" s="24" t="s">
        <v>59</v>
      </c>
      <c r="Q16" s="23">
        <v>0</v>
      </c>
      <c r="R16" s="31">
        <v>0</v>
      </c>
      <c r="S16" s="21"/>
    </row>
    <row r="17" spans="1:19" ht="23.25" customHeight="1" x14ac:dyDescent="0.25">
      <c r="A17" s="87"/>
      <c r="B17" s="88"/>
      <c r="C17" s="40" t="s">
        <v>39</v>
      </c>
      <c r="D17" s="29"/>
      <c r="E17" s="41"/>
      <c r="F17" s="23" t="s">
        <v>45</v>
      </c>
      <c r="G17" s="31" t="s">
        <v>45</v>
      </c>
      <c r="H17" s="25" t="s">
        <v>45</v>
      </c>
      <c r="I17" s="21" t="s">
        <v>45</v>
      </c>
      <c r="J17" s="21" t="s">
        <v>45</v>
      </c>
      <c r="K17" s="21" t="s">
        <v>45</v>
      </c>
      <c r="L17" s="21" t="s">
        <v>45</v>
      </c>
      <c r="M17" s="21" t="s">
        <v>45</v>
      </c>
      <c r="N17" s="23"/>
      <c r="O17" s="22"/>
      <c r="P17" s="24"/>
      <c r="Q17" s="21" t="s">
        <v>63</v>
      </c>
      <c r="R17" s="21" t="s">
        <v>63</v>
      </c>
      <c r="S17" s="21"/>
    </row>
    <row r="18" spans="1:19" x14ac:dyDescent="0.25">
      <c r="A18" s="15"/>
      <c r="B18" s="33"/>
      <c r="C18" s="4"/>
      <c r="D18" s="33"/>
      <c r="E18" s="33"/>
      <c r="F18" s="23"/>
      <c r="G18" s="21"/>
      <c r="H18" s="21"/>
      <c r="I18" s="21"/>
      <c r="J18" s="21"/>
      <c r="K18" s="21"/>
      <c r="L18" s="21"/>
      <c r="M18" s="21"/>
      <c r="N18" s="23"/>
      <c r="O18" s="22" t="s">
        <v>60</v>
      </c>
      <c r="P18" s="22" t="s">
        <v>60</v>
      </c>
      <c r="Q18" s="23"/>
      <c r="R18" s="21"/>
      <c r="S18" s="21"/>
    </row>
    <row r="19" spans="1:19" x14ac:dyDescent="0.25">
      <c r="A19" s="15"/>
      <c r="B19" s="15" t="s">
        <v>40</v>
      </c>
      <c r="C19" s="5" t="s">
        <v>41</v>
      </c>
      <c r="D19" s="5"/>
      <c r="E19" s="5"/>
      <c r="F19" s="47"/>
      <c r="G19" s="47"/>
      <c r="H19" s="44"/>
      <c r="I19" s="44"/>
      <c r="J19" s="44"/>
      <c r="K19" s="44"/>
      <c r="L19" s="44"/>
      <c r="M19" s="44"/>
      <c r="N19" s="44"/>
      <c r="O19" s="44"/>
      <c r="P19" s="44"/>
      <c r="Q19" s="44"/>
      <c r="R19" s="44"/>
      <c r="S19" s="44"/>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
  <sheetViews>
    <sheetView topLeftCell="C14" zoomScaleNormal="100" workbookViewId="0">
      <selection activeCell="B16" sqref="B16:B17"/>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6.85546875"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s>
  <sheetData>
    <row r="1" spans="1:18" x14ac:dyDescent="0.25">
      <c r="A1" s="92" t="s">
        <v>0</v>
      </c>
      <c r="B1" s="92"/>
      <c r="C1" s="92"/>
      <c r="D1" s="92"/>
      <c r="E1" s="92"/>
      <c r="F1" s="92"/>
      <c r="G1" s="92"/>
    </row>
    <row r="2" spans="1:18" x14ac:dyDescent="0.25">
      <c r="A2" s="93" t="s">
        <v>1</v>
      </c>
      <c r="B2" s="93"/>
      <c r="C2" s="93"/>
      <c r="D2" s="93"/>
      <c r="E2" s="93"/>
      <c r="F2" s="93"/>
      <c r="G2" s="93"/>
    </row>
    <row r="3" spans="1:18" x14ac:dyDescent="0.25">
      <c r="A3" s="93" t="s">
        <v>2</v>
      </c>
      <c r="B3" s="93"/>
      <c r="C3" s="93"/>
      <c r="D3" s="93"/>
      <c r="E3" s="93"/>
      <c r="F3" s="93"/>
      <c r="G3" s="93"/>
    </row>
    <row r="4" spans="1:18" ht="49.5" customHeight="1" x14ac:dyDescent="0.25">
      <c r="A4" s="93" t="s">
        <v>3</v>
      </c>
      <c r="B4" s="93"/>
      <c r="C4" s="93"/>
      <c r="D4" s="93"/>
      <c r="E4" s="93"/>
      <c r="F4" s="110" t="s">
        <v>69</v>
      </c>
      <c r="G4" s="110"/>
      <c r="H4" s="111"/>
      <c r="I4" s="111"/>
      <c r="J4" s="111"/>
      <c r="K4" s="111"/>
      <c r="L4" s="111"/>
      <c r="M4" s="111"/>
      <c r="N4" s="111"/>
      <c r="O4" s="111"/>
      <c r="P4" s="111"/>
      <c r="Q4" s="111"/>
      <c r="R4" s="111"/>
    </row>
    <row r="5" spans="1:18"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70</v>
      </c>
      <c r="N5" s="36" t="s">
        <v>57</v>
      </c>
      <c r="O5" s="37" t="s">
        <v>54</v>
      </c>
      <c r="P5" s="37" t="s">
        <v>55</v>
      </c>
      <c r="Q5" s="37" t="s">
        <v>56</v>
      </c>
      <c r="R5" s="27" t="s">
        <v>62</v>
      </c>
    </row>
    <row r="6" spans="1:18" ht="76.5" customHeight="1" x14ac:dyDescent="0.25">
      <c r="A6" s="86">
        <v>1</v>
      </c>
      <c r="B6" s="107" t="s">
        <v>8</v>
      </c>
      <c r="C6" s="38" t="s">
        <v>9</v>
      </c>
      <c r="D6" s="101" t="s">
        <v>10</v>
      </c>
      <c r="E6" s="101" t="s">
        <v>11</v>
      </c>
      <c r="F6" s="23" t="s">
        <v>45</v>
      </c>
      <c r="G6" s="21" t="s">
        <v>45</v>
      </c>
      <c r="H6" s="22" t="s">
        <v>45</v>
      </c>
      <c r="I6" s="22" t="s">
        <v>45</v>
      </c>
      <c r="J6" s="22" t="s">
        <v>45</v>
      </c>
      <c r="K6" s="22" t="s">
        <v>45</v>
      </c>
      <c r="L6" s="23" t="s">
        <v>45</v>
      </c>
      <c r="M6" s="23" t="s">
        <v>45</v>
      </c>
      <c r="N6" s="21" t="s">
        <v>45</v>
      </c>
      <c r="O6" s="43" t="s">
        <v>59</v>
      </c>
      <c r="P6" s="112">
        <v>0.64</v>
      </c>
      <c r="Q6" s="23" t="s">
        <v>63</v>
      </c>
      <c r="R6" s="21" t="s">
        <v>63</v>
      </c>
    </row>
    <row r="7" spans="1:18" ht="90" x14ac:dyDescent="0.25">
      <c r="A7" s="99"/>
      <c r="B7" s="108"/>
      <c r="C7" s="13" t="s">
        <v>12</v>
      </c>
      <c r="D7" s="102"/>
      <c r="E7" s="102"/>
      <c r="F7" s="23" t="s">
        <v>45</v>
      </c>
      <c r="G7" s="21" t="s">
        <v>45</v>
      </c>
      <c r="H7" s="22" t="s">
        <v>45</v>
      </c>
      <c r="I7" s="22" t="s">
        <v>45</v>
      </c>
      <c r="J7" s="22" t="s">
        <v>45</v>
      </c>
      <c r="K7" s="22" t="s">
        <v>45</v>
      </c>
      <c r="L7" s="23" t="s">
        <v>45</v>
      </c>
      <c r="M7" s="23" t="s">
        <v>45</v>
      </c>
      <c r="N7" s="21" t="s">
        <v>45</v>
      </c>
      <c r="O7" s="43" t="s">
        <v>59</v>
      </c>
      <c r="P7" s="113"/>
      <c r="Q7" s="23" t="s">
        <v>63</v>
      </c>
      <c r="R7" s="21" t="s">
        <v>63</v>
      </c>
    </row>
    <row r="8" spans="1:18" ht="78" customHeight="1" x14ac:dyDescent="0.25">
      <c r="A8" s="99"/>
      <c r="B8" s="108"/>
      <c r="C8" s="38" t="s">
        <v>13</v>
      </c>
      <c r="D8" s="102"/>
      <c r="E8" s="103"/>
      <c r="F8" s="23">
        <v>2.9000000000000001E-2</v>
      </c>
      <c r="G8" s="31">
        <f>155/1000</f>
        <v>0.155</v>
      </c>
      <c r="H8" s="22">
        <v>0</v>
      </c>
      <c r="I8" s="22">
        <v>0</v>
      </c>
      <c r="J8" s="49">
        <v>5.1999999999999998E-2</v>
      </c>
      <c r="K8" s="22">
        <v>0.18</v>
      </c>
      <c r="L8" s="23">
        <v>0</v>
      </c>
      <c r="M8" s="23">
        <v>0</v>
      </c>
      <c r="N8" s="23">
        <v>0.3125</v>
      </c>
      <c r="O8" s="43">
        <v>0.01</v>
      </c>
      <c r="P8" s="113"/>
      <c r="Q8" s="23">
        <v>0</v>
      </c>
      <c r="R8" s="31">
        <v>0</v>
      </c>
    </row>
    <row r="9" spans="1:18" ht="75" x14ac:dyDescent="0.25">
      <c r="A9" s="99"/>
      <c r="B9" s="108"/>
      <c r="C9" s="39" t="s">
        <v>14</v>
      </c>
      <c r="D9" s="102"/>
      <c r="E9" s="8" t="s">
        <v>15</v>
      </c>
      <c r="F9" s="23">
        <v>0</v>
      </c>
      <c r="G9" s="31">
        <f>345/1000</f>
        <v>0.34499999999999997</v>
      </c>
      <c r="H9" s="24">
        <v>3.3000000000000002E-2</v>
      </c>
      <c r="I9" s="22">
        <v>0</v>
      </c>
      <c r="J9" s="22">
        <v>0</v>
      </c>
      <c r="K9" s="22">
        <v>0.376</v>
      </c>
      <c r="L9" s="23">
        <v>0</v>
      </c>
      <c r="M9" s="23">
        <v>0.46500000000000002</v>
      </c>
      <c r="N9" s="23">
        <v>0</v>
      </c>
      <c r="O9" s="43" t="s">
        <v>59</v>
      </c>
      <c r="P9" s="113"/>
      <c r="Q9" s="23">
        <v>0</v>
      </c>
      <c r="R9" s="31">
        <v>0</v>
      </c>
    </row>
    <row r="10" spans="1:18" ht="60" x14ac:dyDescent="0.25">
      <c r="A10" s="99"/>
      <c r="B10" s="108"/>
      <c r="C10" s="12" t="s">
        <v>16</v>
      </c>
      <c r="D10" s="103"/>
      <c r="E10" s="3" t="s">
        <v>17</v>
      </c>
      <c r="F10" s="23" t="s">
        <v>45</v>
      </c>
      <c r="G10" s="31" t="s">
        <v>45</v>
      </c>
      <c r="H10" s="50" t="s">
        <v>45</v>
      </c>
      <c r="I10" s="22">
        <v>0</v>
      </c>
      <c r="J10" s="22">
        <v>0</v>
      </c>
      <c r="K10" s="22">
        <v>0</v>
      </c>
      <c r="L10" s="23" t="s">
        <v>45</v>
      </c>
      <c r="M10" s="23" t="s">
        <v>45</v>
      </c>
      <c r="N10" s="23">
        <v>0</v>
      </c>
      <c r="O10" s="43" t="s">
        <v>59</v>
      </c>
      <c r="P10" s="113"/>
      <c r="Q10" s="23" t="s">
        <v>63</v>
      </c>
      <c r="R10" s="23" t="s">
        <v>63</v>
      </c>
    </row>
    <row r="11" spans="1:18" ht="135" x14ac:dyDescent="0.25">
      <c r="A11" s="99"/>
      <c r="B11" s="108"/>
      <c r="C11" s="39" t="s">
        <v>18</v>
      </c>
      <c r="D11" s="29" t="s">
        <v>19</v>
      </c>
      <c r="E11" s="8" t="s">
        <v>20</v>
      </c>
      <c r="F11" s="23" t="s">
        <v>45</v>
      </c>
      <c r="G11" s="31" t="s">
        <v>45</v>
      </c>
      <c r="H11" s="50">
        <v>0</v>
      </c>
      <c r="I11" s="22">
        <v>0</v>
      </c>
      <c r="J11" s="22">
        <v>0</v>
      </c>
      <c r="K11" s="22">
        <v>0</v>
      </c>
      <c r="L11" s="23" t="s">
        <v>45</v>
      </c>
      <c r="M11" s="23" t="s">
        <v>45</v>
      </c>
      <c r="N11" s="23">
        <v>0</v>
      </c>
      <c r="O11" s="43" t="s">
        <v>59</v>
      </c>
      <c r="P11" s="113"/>
      <c r="Q11" s="21" t="s">
        <v>63</v>
      </c>
      <c r="R11" s="21" t="s">
        <v>63</v>
      </c>
    </row>
    <row r="12" spans="1:18" ht="45" x14ac:dyDescent="0.25">
      <c r="A12" s="99"/>
      <c r="B12" s="108"/>
      <c r="C12" s="13" t="s">
        <v>21</v>
      </c>
      <c r="D12" s="8" t="s">
        <v>22</v>
      </c>
      <c r="E12" s="8" t="s">
        <v>23</v>
      </c>
      <c r="F12" s="23" t="s">
        <v>45</v>
      </c>
      <c r="G12" s="31">
        <v>0</v>
      </c>
      <c r="H12" s="50">
        <v>0</v>
      </c>
      <c r="I12" s="22">
        <v>0</v>
      </c>
      <c r="J12" s="22">
        <v>0</v>
      </c>
      <c r="K12" s="22">
        <v>0</v>
      </c>
      <c r="L12" s="23" t="s">
        <v>45</v>
      </c>
      <c r="M12" s="23" t="s">
        <v>45</v>
      </c>
      <c r="N12" s="23">
        <v>0</v>
      </c>
      <c r="O12" s="43" t="s">
        <v>59</v>
      </c>
      <c r="P12" s="113"/>
      <c r="Q12" s="21" t="s">
        <v>63</v>
      </c>
      <c r="R12" s="21" t="s">
        <v>63</v>
      </c>
    </row>
    <row r="13" spans="1:18" ht="123" customHeight="1" x14ac:dyDescent="0.25">
      <c r="A13" s="87"/>
      <c r="B13" s="109"/>
      <c r="C13" s="13" t="s">
        <v>24</v>
      </c>
      <c r="D13" s="29" t="s">
        <v>25</v>
      </c>
      <c r="E13" s="8" t="s">
        <v>26</v>
      </c>
      <c r="F13" s="23" t="s">
        <v>45</v>
      </c>
      <c r="G13" s="31" t="s">
        <v>45</v>
      </c>
      <c r="H13" s="50" t="s">
        <v>45</v>
      </c>
      <c r="I13" s="22" t="s">
        <v>45</v>
      </c>
      <c r="J13" s="22" t="s">
        <v>45</v>
      </c>
      <c r="K13" s="22">
        <v>0</v>
      </c>
      <c r="L13" s="23" t="s">
        <v>45</v>
      </c>
      <c r="M13" s="23" t="s">
        <v>45</v>
      </c>
      <c r="N13" s="23">
        <v>0</v>
      </c>
      <c r="O13" s="43" t="s">
        <v>59</v>
      </c>
      <c r="P13" s="114"/>
      <c r="Q13" s="21" t="s">
        <v>63</v>
      </c>
      <c r="R13" s="21" t="s">
        <v>63</v>
      </c>
    </row>
    <row r="14" spans="1:18" ht="105.75" thickBot="1" x14ac:dyDescent="0.3">
      <c r="A14" s="16">
        <v>2</v>
      </c>
      <c r="B14" s="10" t="s">
        <v>27</v>
      </c>
      <c r="C14" s="13" t="s">
        <v>28</v>
      </c>
      <c r="D14" s="29" t="s">
        <v>29</v>
      </c>
      <c r="E14" s="8" t="s">
        <v>30</v>
      </c>
      <c r="F14" s="23">
        <v>4.5999999999999999E-2</v>
      </c>
      <c r="G14" s="32"/>
      <c r="H14" s="50">
        <v>0.01</v>
      </c>
      <c r="I14" s="22">
        <v>0</v>
      </c>
      <c r="J14" s="22">
        <v>0</v>
      </c>
      <c r="K14" s="22">
        <v>0</v>
      </c>
      <c r="L14" s="23" t="s">
        <v>45</v>
      </c>
      <c r="M14" s="23" t="s">
        <v>45</v>
      </c>
      <c r="N14" s="23">
        <v>0.219</v>
      </c>
      <c r="O14" s="43">
        <v>0.05</v>
      </c>
      <c r="P14" s="45">
        <v>0.46</v>
      </c>
      <c r="Q14" s="23">
        <v>0</v>
      </c>
      <c r="R14" s="32">
        <v>0</v>
      </c>
    </row>
    <row r="15" spans="1:18" ht="150" x14ac:dyDescent="0.25">
      <c r="A15" s="16">
        <v>3</v>
      </c>
      <c r="B15" s="28" t="s">
        <v>31</v>
      </c>
      <c r="C15" s="12" t="s">
        <v>32</v>
      </c>
      <c r="D15" s="8" t="s">
        <v>33</v>
      </c>
      <c r="E15" s="3" t="s">
        <v>34</v>
      </c>
      <c r="F15" s="23">
        <v>1.2999999999999999E-2</v>
      </c>
      <c r="G15" s="31" t="s">
        <v>45</v>
      </c>
      <c r="H15" s="50">
        <v>0</v>
      </c>
      <c r="I15" s="22">
        <v>0</v>
      </c>
      <c r="J15" s="22">
        <v>0</v>
      </c>
      <c r="K15" s="22">
        <v>0</v>
      </c>
      <c r="L15" s="23">
        <v>0</v>
      </c>
      <c r="M15" s="23">
        <v>0</v>
      </c>
      <c r="N15" s="23">
        <v>0</v>
      </c>
      <c r="O15" s="43" t="s">
        <v>59</v>
      </c>
      <c r="P15" s="46" t="s">
        <v>59</v>
      </c>
      <c r="Q15" s="23">
        <v>0</v>
      </c>
      <c r="R15" s="31">
        <v>0</v>
      </c>
    </row>
    <row r="16" spans="1:18" ht="90" x14ac:dyDescent="0.25">
      <c r="A16" s="86">
        <v>4</v>
      </c>
      <c r="B16" s="88" t="s">
        <v>35</v>
      </c>
      <c r="C16" s="38" t="s">
        <v>36</v>
      </c>
      <c r="D16" s="29" t="s">
        <v>37</v>
      </c>
      <c r="E16" s="41" t="s">
        <v>38</v>
      </c>
      <c r="F16" s="23">
        <v>6.0000000000000001E-3</v>
      </c>
      <c r="G16" s="31" t="s">
        <v>45</v>
      </c>
      <c r="H16" s="50">
        <v>0</v>
      </c>
      <c r="I16" s="22">
        <v>0</v>
      </c>
      <c r="J16" s="22">
        <v>0</v>
      </c>
      <c r="K16" s="22">
        <v>0</v>
      </c>
      <c r="L16" s="23">
        <v>0</v>
      </c>
      <c r="M16" s="23">
        <v>0</v>
      </c>
      <c r="N16" s="23">
        <v>0</v>
      </c>
      <c r="O16" s="43" t="s">
        <v>59</v>
      </c>
      <c r="P16" s="46" t="s">
        <v>59</v>
      </c>
      <c r="Q16" s="23">
        <v>0</v>
      </c>
      <c r="R16" s="31">
        <v>0</v>
      </c>
    </row>
    <row r="17" spans="1:18" ht="23.25" customHeight="1" x14ac:dyDescent="0.25">
      <c r="A17" s="87"/>
      <c r="B17" s="88"/>
      <c r="C17" s="40" t="s">
        <v>39</v>
      </c>
      <c r="D17" s="29"/>
      <c r="E17" s="41"/>
      <c r="F17" s="23" t="s">
        <v>45</v>
      </c>
      <c r="G17" s="31" t="s">
        <v>45</v>
      </c>
      <c r="H17" s="50" t="s">
        <v>45</v>
      </c>
      <c r="I17" s="22" t="s">
        <v>45</v>
      </c>
      <c r="J17" s="22" t="s">
        <v>45</v>
      </c>
      <c r="K17" s="22" t="s">
        <v>45</v>
      </c>
      <c r="L17" s="23" t="s">
        <v>45</v>
      </c>
      <c r="M17" s="23" t="s">
        <v>45</v>
      </c>
      <c r="N17" s="23"/>
      <c r="O17" s="43"/>
      <c r="P17" s="46"/>
      <c r="Q17" s="21" t="s">
        <v>63</v>
      </c>
      <c r="R17" s="21" t="s">
        <v>63</v>
      </c>
    </row>
    <row r="18" spans="1:18" x14ac:dyDescent="0.25">
      <c r="A18" s="15"/>
      <c r="B18" s="33"/>
      <c r="C18" s="4"/>
      <c r="D18" s="33"/>
      <c r="E18" s="33"/>
      <c r="F18" s="23"/>
      <c r="G18" s="21"/>
      <c r="H18" s="51"/>
      <c r="I18" s="22"/>
      <c r="J18" s="22"/>
      <c r="K18" s="22"/>
      <c r="L18" s="21"/>
      <c r="M18" s="21"/>
      <c r="N18" s="23"/>
      <c r="O18" s="43" t="s">
        <v>60</v>
      </c>
      <c r="P18" s="43" t="s">
        <v>60</v>
      </c>
      <c r="Q18" s="23"/>
      <c r="R18" s="21"/>
    </row>
    <row r="19" spans="1:18" x14ac:dyDescent="0.25">
      <c r="A19" s="15"/>
      <c r="B19" s="15" t="s">
        <v>40</v>
      </c>
      <c r="C19" s="5" t="s">
        <v>41</v>
      </c>
      <c r="D19" s="5"/>
      <c r="E19" s="5"/>
      <c r="F19" s="47"/>
      <c r="G19" s="47"/>
      <c r="H19" s="44"/>
      <c r="I19" s="44"/>
      <c r="J19" s="44"/>
      <c r="K19" s="44"/>
      <c r="L19" s="44"/>
      <c r="M19" s="44"/>
      <c r="N19" s="44"/>
      <c r="O19" s="44"/>
      <c r="P19" s="44"/>
      <c r="Q19" s="44"/>
      <c r="R19" s="44"/>
    </row>
    <row r="20" spans="1:18" x14ac:dyDescent="0.25">
      <c r="A20" s="15"/>
      <c r="B20" s="15"/>
      <c r="C20" s="5" t="s">
        <v>42</v>
      </c>
      <c r="D20" s="5"/>
      <c r="E20" s="5"/>
      <c r="F20" s="6"/>
    </row>
    <row r="21" spans="1:18" x14ac:dyDescent="0.25">
      <c r="F21" s="7"/>
    </row>
    <row r="22" spans="1:18" x14ac:dyDescent="0.25">
      <c r="F22" s="7"/>
    </row>
    <row r="23" spans="1:18" x14ac:dyDescent="0.25">
      <c r="F23" s="7"/>
    </row>
    <row r="24" spans="1:18" x14ac:dyDescent="0.25">
      <c r="F24" s="7"/>
    </row>
    <row r="25" spans="1:18" x14ac:dyDescent="0.25">
      <c r="F25" s="7"/>
    </row>
    <row r="26" spans="1:18" x14ac:dyDescent="0.25">
      <c r="F26" s="7"/>
    </row>
    <row r="27" spans="1:18" x14ac:dyDescent="0.25">
      <c r="F27" s="7"/>
    </row>
    <row r="28" spans="1:18" x14ac:dyDescent="0.25">
      <c r="F28" s="7"/>
    </row>
    <row r="29" spans="1:18" x14ac:dyDescent="0.25">
      <c r="F29" s="7"/>
    </row>
    <row r="30" spans="1:18" x14ac:dyDescent="0.25">
      <c r="F30" s="7"/>
    </row>
    <row r="31" spans="1:18" x14ac:dyDescent="0.25">
      <c r="F31" s="7"/>
    </row>
    <row r="32" spans="1:18"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
  <sheetViews>
    <sheetView topLeftCell="D1" workbookViewId="0">
      <selection activeCell="F10" sqref="F10:F13"/>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6.85546875" bestFit="1" customWidth="1"/>
    <col min="14" max="14" width="11.85546875" style="71" bestFit="1" customWidth="1"/>
    <col min="15" max="15" width="12.140625" bestFit="1" customWidth="1"/>
    <col min="16" max="16" width="15.42578125" bestFit="1" customWidth="1"/>
    <col min="17" max="17" width="12.140625" bestFit="1" customWidth="1"/>
    <col min="18" max="18" width="13.140625" bestFit="1" customWidth="1"/>
  </cols>
  <sheetData>
    <row r="1" spans="1:18" x14ac:dyDescent="0.25">
      <c r="A1" s="92" t="s">
        <v>0</v>
      </c>
      <c r="B1" s="92"/>
      <c r="C1" s="92"/>
      <c r="D1" s="92"/>
      <c r="E1" s="92"/>
      <c r="F1" s="92"/>
      <c r="G1" s="92"/>
      <c r="N1" s="70"/>
    </row>
    <row r="2" spans="1:18" x14ac:dyDescent="0.25">
      <c r="A2" s="93" t="s">
        <v>1</v>
      </c>
      <c r="B2" s="93"/>
      <c r="C2" s="93"/>
      <c r="D2" s="93"/>
      <c r="E2" s="93"/>
      <c r="F2" s="93"/>
      <c r="G2" s="93"/>
    </row>
    <row r="3" spans="1:18" x14ac:dyDescent="0.25">
      <c r="A3" s="93" t="s">
        <v>2</v>
      </c>
      <c r="B3" s="93"/>
      <c r="C3" s="93"/>
      <c r="D3" s="93"/>
      <c r="E3" s="93"/>
      <c r="F3" s="93"/>
      <c r="G3" s="93"/>
    </row>
    <row r="4" spans="1:18" ht="49.5" customHeight="1" x14ac:dyDescent="0.25">
      <c r="A4" s="93" t="s">
        <v>3</v>
      </c>
      <c r="B4" s="93"/>
      <c r="C4" s="93"/>
      <c r="D4" s="93"/>
      <c r="E4" s="93"/>
      <c r="F4" s="110" t="s">
        <v>71</v>
      </c>
      <c r="G4" s="110"/>
      <c r="H4" s="111"/>
      <c r="I4" s="111"/>
      <c r="J4" s="111"/>
      <c r="K4" s="111"/>
      <c r="L4" s="111"/>
      <c r="M4" s="111"/>
      <c r="N4" s="111"/>
      <c r="O4" s="111"/>
      <c r="P4" s="111"/>
      <c r="Q4" s="111"/>
      <c r="R4" s="111"/>
    </row>
    <row r="5" spans="1:18" ht="22.5" customHeight="1" thickBot="1" x14ac:dyDescent="0.3">
      <c r="A5" s="18" t="s">
        <v>43</v>
      </c>
      <c r="B5" s="17" t="s">
        <v>4</v>
      </c>
      <c r="C5" s="18" t="s">
        <v>5</v>
      </c>
      <c r="D5" s="18" t="s">
        <v>6</v>
      </c>
      <c r="E5" s="19" t="s">
        <v>7</v>
      </c>
      <c r="F5" s="26" t="s">
        <v>46</v>
      </c>
      <c r="G5" s="27" t="s">
        <v>47</v>
      </c>
      <c r="H5" s="35" t="s">
        <v>49</v>
      </c>
      <c r="I5" s="36" t="s">
        <v>50</v>
      </c>
      <c r="J5" s="37" t="s">
        <v>51</v>
      </c>
      <c r="K5" s="26" t="s">
        <v>64</v>
      </c>
      <c r="L5" s="37" t="s">
        <v>52</v>
      </c>
      <c r="M5" s="64" t="s">
        <v>70</v>
      </c>
      <c r="N5" s="75" t="s">
        <v>57</v>
      </c>
      <c r="O5" s="67" t="s">
        <v>54</v>
      </c>
      <c r="P5" s="37" t="s">
        <v>55</v>
      </c>
      <c r="Q5" s="37" t="s">
        <v>56</v>
      </c>
      <c r="R5" s="27" t="s">
        <v>62</v>
      </c>
    </row>
    <row r="6" spans="1:18" ht="76.5" customHeight="1" thickBot="1" x14ac:dyDescent="0.3">
      <c r="A6" s="86">
        <v>1</v>
      </c>
      <c r="B6" s="107" t="s">
        <v>8</v>
      </c>
      <c r="C6" s="38" t="s">
        <v>9</v>
      </c>
      <c r="D6" s="101" t="s">
        <v>10</v>
      </c>
      <c r="E6" s="101" t="s">
        <v>11</v>
      </c>
      <c r="F6" s="57" t="s">
        <v>45</v>
      </c>
      <c r="G6" s="58" t="s">
        <v>45</v>
      </c>
      <c r="H6" s="60" t="s">
        <v>45</v>
      </c>
      <c r="I6" s="60" t="s">
        <v>45</v>
      </c>
      <c r="J6" s="60" t="s">
        <v>45</v>
      </c>
      <c r="K6" s="60" t="s">
        <v>45</v>
      </c>
      <c r="L6" s="60" t="s">
        <v>45</v>
      </c>
      <c r="M6" s="65" t="s">
        <v>45</v>
      </c>
      <c r="N6" s="76" t="s">
        <v>45</v>
      </c>
      <c r="O6" s="68" t="s">
        <v>59</v>
      </c>
      <c r="P6" s="116">
        <v>0.18</v>
      </c>
      <c r="Q6" s="57" t="s">
        <v>63</v>
      </c>
      <c r="R6" s="52" t="s">
        <v>63</v>
      </c>
    </row>
    <row r="7" spans="1:18" ht="90.75" thickBot="1" x14ac:dyDescent="0.3">
      <c r="A7" s="99"/>
      <c r="B7" s="108"/>
      <c r="C7" s="13" t="s">
        <v>12</v>
      </c>
      <c r="D7" s="102"/>
      <c r="E7" s="102"/>
      <c r="F7" s="57" t="s">
        <v>45</v>
      </c>
      <c r="G7" s="58" t="s">
        <v>45</v>
      </c>
      <c r="H7" s="60" t="s">
        <v>45</v>
      </c>
      <c r="I7" s="60" t="s">
        <v>45</v>
      </c>
      <c r="J7" s="60" t="s">
        <v>45</v>
      </c>
      <c r="K7" s="60" t="s">
        <v>45</v>
      </c>
      <c r="L7" s="60" t="s">
        <v>45</v>
      </c>
      <c r="M7" s="65" t="s">
        <v>45</v>
      </c>
      <c r="N7" s="73" t="s">
        <v>45</v>
      </c>
      <c r="O7" s="68" t="s">
        <v>59</v>
      </c>
      <c r="P7" s="117"/>
      <c r="Q7" s="57" t="s">
        <v>63</v>
      </c>
      <c r="R7" s="52" t="s">
        <v>63</v>
      </c>
    </row>
    <row r="8" spans="1:18" ht="78" customHeight="1" thickBot="1" x14ac:dyDescent="0.3">
      <c r="A8" s="99"/>
      <c r="B8" s="108"/>
      <c r="C8" s="38" t="s">
        <v>13</v>
      </c>
      <c r="D8" s="102"/>
      <c r="E8" s="103"/>
      <c r="F8" s="57">
        <v>0.46400000000000002</v>
      </c>
      <c r="G8" s="34">
        <v>0.16</v>
      </c>
      <c r="H8" s="60">
        <v>2.4E-2</v>
      </c>
      <c r="I8" s="60">
        <v>0</v>
      </c>
      <c r="J8" s="60">
        <v>0</v>
      </c>
      <c r="K8" s="60">
        <f>850/1000</f>
        <v>0.85</v>
      </c>
      <c r="L8" s="60">
        <v>0</v>
      </c>
      <c r="M8" s="65">
        <v>0</v>
      </c>
      <c r="N8" s="73" t="s">
        <v>74</v>
      </c>
      <c r="O8" s="68">
        <v>0.02</v>
      </c>
      <c r="P8" s="117"/>
      <c r="Q8" s="57">
        <v>0</v>
      </c>
      <c r="R8" s="53">
        <v>0</v>
      </c>
    </row>
    <row r="9" spans="1:18" ht="75.75" thickBot="1" x14ac:dyDescent="0.3">
      <c r="A9" s="99"/>
      <c r="B9" s="108"/>
      <c r="C9" s="39" t="s">
        <v>14</v>
      </c>
      <c r="D9" s="102"/>
      <c r="E9" s="8" t="s">
        <v>15</v>
      </c>
      <c r="F9" s="57">
        <v>0</v>
      </c>
      <c r="G9" s="34">
        <v>0.25</v>
      </c>
      <c r="H9" s="60">
        <v>0</v>
      </c>
      <c r="I9" s="60">
        <v>0</v>
      </c>
      <c r="J9" s="60">
        <v>0.1</v>
      </c>
      <c r="K9" s="60">
        <v>0</v>
      </c>
      <c r="L9" s="60">
        <v>0</v>
      </c>
      <c r="M9" s="65" t="s">
        <v>72</v>
      </c>
      <c r="N9" s="73">
        <v>0</v>
      </c>
      <c r="O9" s="68" t="s">
        <v>59</v>
      </c>
      <c r="P9" s="117"/>
      <c r="Q9" s="57">
        <v>0</v>
      </c>
      <c r="R9" s="53">
        <v>0</v>
      </c>
    </row>
    <row r="10" spans="1:18" ht="60.75" thickBot="1" x14ac:dyDescent="0.3">
      <c r="A10" s="99"/>
      <c r="B10" s="108"/>
      <c r="C10" s="12" t="s">
        <v>16</v>
      </c>
      <c r="D10" s="103"/>
      <c r="E10" s="3" t="s">
        <v>17</v>
      </c>
      <c r="F10" s="57" t="s">
        <v>45</v>
      </c>
      <c r="G10" s="34" t="s">
        <v>45</v>
      </c>
      <c r="H10" s="60" t="s">
        <v>45</v>
      </c>
      <c r="I10" s="60">
        <v>0</v>
      </c>
      <c r="J10" s="60">
        <v>0</v>
      </c>
      <c r="K10" s="60">
        <v>0</v>
      </c>
      <c r="L10" s="60" t="s">
        <v>45</v>
      </c>
      <c r="M10" s="65" t="s">
        <v>45</v>
      </c>
      <c r="N10" s="73">
        <v>0</v>
      </c>
      <c r="O10" s="68" t="s">
        <v>59</v>
      </c>
      <c r="P10" s="117"/>
      <c r="Q10" s="57" t="s">
        <v>63</v>
      </c>
      <c r="R10" s="57" t="s">
        <v>63</v>
      </c>
    </row>
    <row r="11" spans="1:18" ht="135.75" thickBot="1" x14ac:dyDescent="0.3">
      <c r="A11" s="99"/>
      <c r="B11" s="108"/>
      <c r="C11" s="39" t="s">
        <v>18</v>
      </c>
      <c r="D11" s="29" t="s">
        <v>19</v>
      </c>
      <c r="E11" s="8" t="s">
        <v>20</v>
      </c>
      <c r="F11" s="57" t="s">
        <v>45</v>
      </c>
      <c r="G11" s="34" t="s">
        <v>45</v>
      </c>
      <c r="H11" s="60">
        <v>0</v>
      </c>
      <c r="I11" s="60">
        <v>0</v>
      </c>
      <c r="J11" s="60">
        <v>0</v>
      </c>
      <c r="K11" s="60">
        <v>0</v>
      </c>
      <c r="L11" s="60" t="s">
        <v>45</v>
      </c>
      <c r="M11" s="65" t="s">
        <v>45</v>
      </c>
      <c r="N11" s="73">
        <v>0</v>
      </c>
      <c r="O11" s="68" t="s">
        <v>59</v>
      </c>
      <c r="P11" s="117"/>
      <c r="Q11" s="52" t="s">
        <v>63</v>
      </c>
      <c r="R11" s="52" t="s">
        <v>63</v>
      </c>
    </row>
    <row r="12" spans="1:18" ht="45.75" thickBot="1" x14ac:dyDescent="0.3">
      <c r="A12" s="99"/>
      <c r="B12" s="108"/>
      <c r="C12" s="13" t="s">
        <v>21</v>
      </c>
      <c r="D12" s="8" t="s">
        <v>22</v>
      </c>
      <c r="E12" s="8" t="s">
        <v>23</v>
      </c>
      <c r="F12" s="57" t="s">
        <v>45</v>
      </c>
      <c r="G12" s="34">
        <v>0</v>
      </c>
      <c r="H12" s="60">
        <v>0</v>
      </c>
      <c r="I12" s="60">
        <v>0</v>
      </c>
      <c r="J12" s="60">
        <v>0</v>
      </c>
      <c r="K12" s="60">
        <v>0</v>
      </c>
      <c r="L12" s="60" t="s">
        <v>45</v>
      </c>
      <c r="M12" s="65" t="s">
        <v>45</v>
      </c>
      <c r="N12" s="73">
        <v>0</v>
      </c>
      <c r="O12" s="68" t="s">
        <v>59</v>
      </c>
      <c r="P12" s="117"/>
      <c r="Q12" s="52" t="s">
        <v>63</v>
      </c>
      <c r="R12" s="52" t="s">
        <v>63</v>
      </c>
    </row>
    <row r="13" spans="1:18" ht="123" customHeight="1" thickBot="1" x14ac:dyDescent="0.3">
      <c r="A13" s="87"/>
      <c r="B13" s="109"/>
      <c r="C13" s="13" t="s">
        <v>24</v>
      </c>
      <c r="D13" s="29" t="s">
        <v>25</v>
      </c>
      <c r="E13" s="8" t="s">
        <v>26</v>
      </c>
      <c r="F13" s="57" t="s">
        <v>45</v>
      </c>
      <c r="G13" s="34" t="s">
        <v>45</v>
      </c>
      <c r="H13" s="60" t="s">
        <v>45</v>
      </c>
      <c r="I13" s="60" t="s">
        <v>45</v>
      </c>
      <c r="J13" s="60" t="s">
        <v>45</v>
      </c>
      <c r="K13" s="60" t="s">
        <v>45</v>
      </c>
      <c r="L13" s="60" t="s">
        <v>45</v>
      </c>
      <c r="M13" s="65" t="s">
        <v>45</v>
      </c>
      <c r="N13" s="73">
        <v>0</v>
      </c>
      <c r="O13" s="68" t="s">
        <v>59</v>
      </c>
      <c r="P13" s="118"/>
      <c r="Q13" s="52" t="s">
        <v>63</v>
      </c>
      <c r="R13" s="52" t="s">
        <v>63</v>
      </c>
    </row>
    <row r="14" spans="1:18" ht="105.75" thickBot="1" x14ac:dyDescent="0.3">
      <c r="A14" s="16">
        <v>2</v>
      </c>
      <c r="B14" s="10" t="s">
        <v>27</v>
      </c>
      <c r="C14" s="13" t="s">
        <v>28</v>
      </c>
      <c r="D14" s="29" t="s">
        <v>29</v>
      </c>
      <c r="E14" s="8" t="s">
        <v>30</v>
      </c>
      <c r="F14" s="57">
        <v>0</v>
      </c>
      <c r="G14" s="60">
        <v>0.14699999999999999</v>
      </c>
      <c r="H14" s="60">
        <v>1.2999999999999999E-2</v>
      </c>
      <c r="I14" s="60">
        <v>0.52</v>
      </c>
      <c r="J14" s="60">
        <v>0.3</v>
      </c>
      <c r="K14" s="60">
        <v>0</v>
      </c>
      <c r="L14" s="60" t="s">
        <v>45</v>
      </c>
      <c r="M14" s="65" t="s">
        <v>45</v>
      </c>
      <c r="N14" s="73" t="s">
        <v>75</v>
      </c>
      <c r="O14" s="68" t="s">
        <v>73</v>
      </c>
      <c r="P14" s="55">
        <v>0.28999999999999998</v>
      </c>
      <c r="Q14" s="57">
        <v>0</v>
      </c>
      <c r="R14" s="54">
        <v>0</v>
      </c>
    </row>
    <row r="15" spans="1:18" ht="150.75" thickBot="1" x14ac:dyDescent="0.3">
      <c r="A15" s="16">
        <v>3</v>
      </c>
      <c r="B15" s="28" t="s">
        <v>31</v>
      </c>
      <c r="C15" s="12" t="s">
        <v>32</v>
      </c>
      <c r="D15" s="8" t="s">
        <v>33</v>
      </c>
      <c r="E15" s="3" t="s">
        <v>34</v>
      </c>
      <c r="F15" s="57">
        <v>0</v>
      </c>
      <c r="G15" s="34">
        <v>0</v>
      </c>
      <c r="H15" s="60">
        <v>0</v>
      </c>
      <c r="I15" s="60">
        <v>0</v>
      </c>
      <c r="J15" s="60">
        <v>0</v>
      </c>
      <c r="K15" s="60">
        <v>0</v>
      </c>
      <c r="L15" s="60">
        <v>0</v>
      </c>
      <c r="M15" s="65">
        <v>0</v>
      </c>
      <c r="N15" s="73">
        <v>0</v>
      </c>
      <c r="O15" s="68" t="s">
        <v>59</v>
      </c>
      <c r="P15" s="56" t="s">
        <v>59</v>
      </c>
      <c r="Q15" s="57">
        <v>0</v>
      </c>
      <c r="R15" s="53">
        <v>0</v>
      </c>
    </row>
    <row r="16" spans="1:18" ht="90.75" thickBot="1" x14ac:dyDescent="0.3">
      <c r="A16" s="86">
        <v>4</v>
      </c>
      <c r="B16" s="88" t="s">
        <v>35</v>
      </c>
      <c r="C16" s="38" t="s">
        <v>36</v>
      </c>
      <c r="D16" s="29" t="s">
        <v>37</v>
      </c>
      <c r="E16" s="41" t="s">
        <v>38</v>
      </c>
      <c r="F16" s="57">
        <v>0</v>
      </c>
      <c r="G16" s="34">
        <v>0.11</v>
      </c>
      <c r="H16" s="60">
        <v>0</v>
      </c>
      <c r="I16" s="60">
        <v>0</v>
      </c>
      <c r="J16" s="60">
        <v>0</v>
      </c>
      <c r="K16" s="60">
        <v>0</v>
      </c>
      <c r="L16" s="60">
        <v>0</v>
      </c>
      <c r="M16" s="65">
        <v>0</v>
      </c>
      <c r="N16" s="73">
        <v>0</v>
      </c>
      <c r="O16" s="68" t="s">
        <v>59</v>
      </c>
      <c r="P16" s="56" t="s">
        <v>59</v>
      </c>
      <c r="Q16" s="57">
        <v>0</v>
      </c>
      <c r="R16" s="53">
        <v>0</v>
      </c>
    </row>
    <row r="17" spans="1:18" ht="23.25" customHeight="1" thickBot="1" x14ac:dyDescent="0.3">
      <c r="A17" s="87"/>
      <c r="B17" s="88"/>
      <c r="C17" s="40" t="s">
        <v>39</v>
      </c>
      <c r="D17" s="29"/>
      <c r="E17" s="41"/>
      <c r="F17" s="57" t="s">
        <v>45</v>
      </c>
      <c r="G17" s="34" t="s">
        <v>45</v>
      </c>
      <c r="H17" s="60" t="s">
        <v>45</v>
      </c>
      <c r="I17" s="60" t="s">
        <v>45</v>
      </c>
      <c r="J17" s="60" t="s">
        <v>45</v>
      </c>
      <c r="K17" s="60" t="s">
        <v>45</v>
      </c>
      <c r="L17" s="60" t="s">
        <v>45</v>
      </c>
      <c r="M17" s="65" t="s">
        <v>45</v>
      </c>
      <c r="N17" s="73" t="s">
        <v>45</v>
      </c>
      <c r="O17" s="68" t="s">
        <v>45</v>
      </c>
      <c r="P17" s="62" t="s">
        <v>45</v>
      </c>
      <c r="Q17" s="52" t="s">
        <v>45</v>
      </c>
      <c r="R17" s="52" t="s">
        <v>45</v>
      </c>
    </row>
    <row r="18" spans="1:18" x14ac:dyDescent="0.25">
      <c r="A18" s="15"/>
      <c r="B18" s="33"/>
      <c r="C18" s="4"/>
      <c r="D18" s="33"/>
      <c r="E18" s="33"/>
      <c r="F18" s="57"/>
      <c r="G18" s="58"/>
      <c r="H18" s="63"/>
      <c r="I18" s="59"/>
      <c r="J18" s="59"/>
      <c r="K18" s="59"/>
      <c r="L18" s="58"/>
      <c r="M18" s="66"/>
      <c r="N18" s="72"/>
      <c r="O18" s="69"/>
      <c r="P18" s="61"/>
      <c r="Q18" s="57"/>
      <c r="R18" s="58"/>
    </row>
    <row r="19" spans="1:18" x14ac:dyDescent="0.25">
      <c r="A19" s="15"/>
      <c r="B19" s="15" t="s">
        <v>40</v>
      </c>
      <c r="C19" s="5" t="s">
        <v>41</v>
      </c>
      <c r="D19" s="5"/>
      <c r="E19" s="5"/>
      <c r="F19" s="47"/>
      <c r="G19" s="47"/>
      <c r="H19" s="44"/>
      <c r="I19" s="44"/>
      <c r="J19" s="44"/>
      <c r="K19" s="44"/>
      <c r="L19" s="44"/>
      <c r="M19" s="44"/>
      <c r="N19" s="74"/>
      <c r="O19" s="44"/>
      <c r="P19" s="44"/>
      <c r="Q19" s="44"/>
      <c r="R19" s="44"/>
    </row>
    <row r="20" spans="1:18" x14ac:dyDescent="0.25">
      <c r="A20" s="15"/>
      <c r="B20" s="15"/>
      <c r="C20" s="5" t="s">
        <v>42</v>
      </c>
      <c r="D20" s="5"/>
      <c r="E20" s="5"/>
      <c r="F20" s="6"/>
    </row>
    <row r="21" spans="1:18" x14ac:dyDescent="0.25">
      <c r="F21" s="7"/>
    </row>
    <row r="22" spans="1:18" x14ac:dyDescent="0.25">
      <c r="F22" s="7"/>
    </row>
    <row r="23" spans="1:18" x14ac:dyDescent="0.25">
      <c r="F23" s="7"/>
    </row>
    <row r="24" spans="1:18" x14ac:dyDescent="0.25">
      <c r="F24" s="7"/>
    </row>
    <row r="25" spans="1:18" x14ac:dyDescent="0.25">
      <c r="F25" s="7"/>
    </row>
    <row r="26" spans="1:18" x14ac:dyDescent="0.25">
      <c r="F26" s="7"/>
    </row>
    <row r="27" spans="1:18" x14ac:dyDescent="0.25">
      <c r="F27" s="7"/>
    </row>
    <row r="28" spans="1:18" x14ac:dyDescent="0.25">
      <c r="F28" s="7"/>
    </row>
    <row r="29" spans="1:18" x14ac:dyDescent="0.25">
      <c r="F29" s="7"/>
    </row>
    <row r="30" spans="1:18" x14ac:dyDescent="0.25">
      <c r="F30" s="7"/>
    </row>
    <row r="31" spans="1:18" x14ac:dyDescent="0.25">
      <c r="F31" s="7"/>
    </row>
    <row r="32" spans="1:18"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0771-5878-4306-AA5E-C46870B5A081}">
  <dimension ref="A2:R30"/>
  <sheetViews>
    <sheetView tabSelected="1" topLeftCell="E15" workbookViewId="0">
      <selection activeCell="P19" sqref="P19"/>
    </sheetView>
  </sheetViews>
  <sheetFormatPr defaultRowHeight="15" x14ac:dyDescent="0.25"/>
  <cols>
    <col min="1" max="1" width="7.85546875" customWidth="1"/>
    <col min="2" max="2" width="12.85546875" customWidth="1"/>
    <col min="3" max="3" width="40.42578125" customWidth="1"/>
    <col min="4" max="4" width="36.28515625" customWidth="1"/>
    <col min="5" max="5" width="36.5703125" customWidth="1"/>
    <col min="6" max="6" width="12.28515625" customWidth="1"/>
    <col min="7" max="7" width="11.140625" style="11" customWidth="1"/>
    <col min="8" max="8" width="11.140625" customWidth="1"/>
    <col min="9" max="9" width="10.7109375" customWidth="1"/>
    <col min="10" max="10" width="9.5703125" customWidth="1"/>
    <col min="11" max="11" width="15.28515625" customWidth="1"/>
    <col min="12" max="12" width="14.140625" customWidth="1"/>
    <col min="13" max="13" width="20" customWidth="1"/>
    <col min="14" max="14" width="17.7109375" customWidth="1"/>
    <col min="15" max="15" width="13" customWidth="1"/>
    <col min="16" max="16" width="15.5703125" customWidth="1"/>
    <col min="17" max="17" width="13.85546875" customWidth="1"/>
    <col min="18" max="18" width="13.28515625" customWidth="1"/>
  </cols>
  <sheetData>
    <row r="2" spans="1:18" ht="15.75" thickBot="1" x14ac:dyDescent="0.3"/>
    <row r="3" spans="1:18" x14ac:dyDescent="0.25">
      <c r="A3" s="92" t="s">
        <v>0</v>
      </c>
      <c r="B3" s="92"/>
      <c r="C3" s="92"/>
      <c r="D3" s="92"/>
      <c r="E3" s="92"/>
      <c r="F3" s="92"/>
      <c r="G3" s="92"/>
      <c r="N3" s="70"/>
    </row>
    <row r="4" spans="1:18" x14ac:dyDescent="0.25">
      <c r="A4" s="93" t="s">
        <v>1</v>
      </c>
      <c r="B4" s="93"/>
      <c r="C4" s="93"/>
      <c r="D4" s="93"/>
      <c r="E4" s="93"/>
      <c r="F4" s="93"/>
      <c r="G4" s="93"/>
      <c r="N4" s="71"/>
    </row>
    <row r="5" spans="1:18" x14ac:dyDescent="0.25">
      <c r="A5" s="93" t="s">
        <v>2</v>
      </c>
      <c r="B5" s="93"/>
      <c r="C5" s="93"/>
      <c r="D5" s="93"/>
      <c r="E5" s="93"/>
      <c r="F5" s="93"/>
      <c r="G5" s="93"/>
      <c r="N5" s="71"/>
    </row>
    <row r="6" spans="1:18" ht="23.25" x14ac:dyDescent="0.25">
      <c r="A6" s="93" t="s">
        <v>3</v>
      </c>
      <c r="B6" s="93"/>
      <c r="C6" s="93"/>
      <c r="D6" s="93"/>
      <c r="E6" s="93"/>
      <c r="F6" s="110" t="s">
        <v>76</v>
      </c>
      <c r="G6" s="110"/>
      <c r="H6" s="111"/>
      <c r="I6" s="111"/>
      <c r="J6" s="111"/>
      <c r="K6" s="111"/>
      <c r="L6" s="111"/>
      <c r="M6" s="111"/>
      <c r="N6" s="111"/>
      <c r="O6" s="111"/>
      <c r="P6" s="111"/>
      <c r="Q6" s="111"/>
      <c r="R6" s="111"/>
    </row>
    <row r="7" spans="1:18" x14ac:dyDescent="0.25">
      <c r="A7" s="18" t="s">
        <v>43</v>
      </c>
      <c r="B7" s="17" t="s">
        <v>4</v>
      </c>
      <c r="C7" s="18" t="s">
        <v>5</v>
      </c>
      <c r="D7" s="18" t="s">
        <v>6</v>
      </c>
      <c r="E7" s="19" t="s">
        <v>7</v>
      </c>
      <c r="F7" s="26" t="s">
        <v>46</v>
      </c>
      <c r="G7" s="27" t="s">
        <v>47</v>
      </c>
      <c r="H7" s="35" t="s">
        <v>49</v>
      </c>
      <c r="I7" s="35" t="s">
        <v>50</v>
      </c>
      <c r="J7" s="35" t="s">
        <v>80</v>
      </c>
      <c r="K7" s="26" t="s">
        <v>64</v>
      </c>
      <c r="L7" s="37" t="s">
        <v>52</v>
      </c>
      <c r="M7" s="64" t="s">
        <v>70</v>
      </c>
      <c r="N7" s="75" t="s">
        <v>57</v>
      </c>
      <c r="O7" s="67" t="s">
        <v>54</v>
      </c>
      <c r="P7" s="37" t="s">
        <v>55</v>
      </c>
      <c r="Q7" s="37" t="s">
        <v>56</v>
      </c>
      <c r="R7" s="27" t="s">
        <v>62</v>
      </c>
    </row>
    <row r="8" spans="1:18" ht="78.75" customHeight="1" x14ac:dyDescent="0.25">
      <c r="A8" s="86">
        <v>1</v>
      </c>
      <c r="B8" s="107" t="s">
        <v>8</v>
      </c>
      <c r="C8" s="38" t="s">
        <v>9</v>
      </c>
      <c r="D8" s="101" t="s">
        <v>10</v>
      </c>
      <c r="E8" s="101" t="s">
        <v>11</v>
      </c>
      <c r="F8" s="57" t="s">
        <v>45</v>
      </c>
      <c r="G8" s="16" t="s">
        <v>45</v>
      </c>
      <c r="H8" s="78" t="s">
        <v>45</v>
      </c>
      <c r="I8" s="16" t="s">
        <v>45</v>
      </c>
      <c r="J8" s="16" t="s">
        <v>45</v>
      </c>
      <c r="K8" s="16" t="s">
        <v>45</v>
      </c>
      <c r="L8" s="77" t="s">
        <v>45</v>
      </c>
      <c r="M8" s="23" t="s">
        <v>45</v>
      </c>
      <c r="N8" s="16" t="s">
        <v>45</v>
      </c>
      <c r="O8" s="119" t="s">
        <v>45</v>
      </c>
      <c r="P8" s="116" t="s">
        <v>84</v>
      </c>
      <c r="Q8" s="23" t="s">
        <v>63</v>
      </c>
      <c r="R8" s="16" t="s">
        <v>63</v>
      </c>
    </row>
    <row r="9" spans="1:18" ht="83.25" customHeight="1" x14ac:dyDescent="0.25">
      <c r="A9" s="99"/>
      <c r="B9" s="108"/>
      <c r="C9" s="13" t="s">
        <v>12</v>
      </c>
      <c r="D9" s="102"/>
      <c r="E9" s="102"/>
      <c r="F9" s="57" t="s">
        <v>45</v>
      </c>
      <c r="G9" s="16" t="s">
        <v>45</v>
      </c>
      <c r="H9" s="78" t="s">
        <v>45</v>
      </c>
      <c r="I9" s="16" t="s">
        <v>45</v>
      </c>
      <c r="J9" s="16" t="s">
        <v>45</v>
      </c>
      <c r="K9" s="16" t="s">
        <v>45</v>
      </c>
      <c r="L9" s="23" t="s">
        <v>45</v>
      </c>
      <c r="M9" s="23" t="s">
        <v>45</v>
      </c>
      <c r="N9" s="16" t="s">
        <v>45</v>
      </c>
      <c r="O9" s="119" t="s">
        <v>45</v>
      </c>
      <c r="P9" s="120"/>
      <c r="Q9" s="23" t="s">
        <v>63</v>
      </c>
      <c r="R9" s="16" t="s">
        <v>63</v>
      </c>
    </row>
    <row r="10" spans="1:18" ht="81.75" customHeight="1" x14ac:dyDescent="0.25">
      <c r="A10" s="99"/>
      <c r="B10" s="108"/>
      <c r="C10" s="38" t="s">
        <v>13</v>
      </c>
      <c r="D10" s="102"/>
      <c r="E10" s="103"/>
      <c r="F10" s="23">
        <v>0.47099999999999997</v>
      </c>
      <c r="G10" s="53">
        <f>400/1000</f>
        <v>0.4</v>
      </c>
      <c r="H10" s="42" t="s">
        <v>77</v>
      </c>
      <c r="I10" s="16">
        <v>0</v>
      </c>
      <c r="J10" s="85" t="s">
        <v>45</v>
      </c>
      <c r="K10" s="83">
        <v>3.7999999999999999E-2</v>
      </c>
      <c r="L10" s="23">
        <v>0</v>
      </c>
      <c r="M10" s="23">
        <v>0</v>
      </c>
      <c r="N10" s="23" t="s">
        <v>81</v>
      </c>
      <c r="O10" s="119" t="s">
        <v>45</v>
      </c>
      <c r="P10" s="120"/>
      <c r="Q10" s="23">
        <v>0</v>
      </c>
      <c r="R10" s="53">
        <v>0</v>
      </c>
    </row>
    <row r="11" spans="1:18" ht="79.5" customHeight="1" x14ac:dyDescent="0.25">
      <c r="A11" s="99"/>
      <c r="B11" s="108"/>
      <c r="C11" s="39" t="s">
        <v>14</v>
      </c>
      <c r="D11" s="102"/>
      <c r="E11" s="8" t="s">
        <v>15</v>
      </c>
      <c r="F11" s="23">
        <v>0.76300000000000001</v>
      </c>
      <c r="G11" s="82" t="s">
        <v>45</v>
      </c>
      <c r="H11" s="79" t="s">
        <v>78</v>
      </c>
      <c r="I11" s="16">
        <v>0</v>
      </c>
      <c r="J11" s="16">
        <v>0</v>
      </c>
      <c r="K11" s="83">
        <v>0.3</v>
      </c>
      <c r="L11" s="23">
        <v>0</v>
      </c>
      <c r="M11" s="23" t="s">
        <v>83</v>
      </c>
      <c r="N11" s="23">
        <v>0</v>
      </c>
      <c r="O11" s="119">
        <v>0</v>
      </c>
      <c r="P11" s="120"/>
      <c r="Q11" s="23">
        <v>0</v>
      </c>
      <c r="R11" s="82">
        <v>0</v>
      </c>
    </row>
    <row r="12" spans="1:18" ht="58.5" customHeight="1" x14ac:dyDescent="0.25">
      <c r="A12" s="99"/>
      <c r="B12" s="108"/>
      <c r="C12" s="12" t="s">
        <v>16</v>
      </c>
      <c r="D12" s="103"/>
      <c r="E12" s="3" t="s">
        <v>17</v>
      </c>
      <c r="F12" s="57" t="s">
        <v>45</v>
      </c>
      <c r="G12" s="82" t="s">
        <v>45</v>
      </c>
      <c r="H12" s="80" t="s">
        <v>45</v>
      </c>
      <c r="I12" s="16">
        <v>0</v>
      </c>
      <c r="J12" s="16">
        <v>0</v>
      </c>
      <c r="K12" s="23" t="s">
        <v>45</v>
      </c>
      <c r="L12" s="23" t="s">
        <v>45</v>
      </c>
      <c r="M12" s="23" t="s">
        <v>45</v>
      </c>
      <c r="N12" s="23">
        <v>0</v>
      </c>
      <c r="O12" s="119" t="s">
        <v>85</v>
      </c>
      <c r="P12" s="120"/>
      <c r="Q12" s="23" t="s">
        <v>63</v>
      </c>
      <c r="R12" s="23" t="s">
        <v>63</v>
      </c>
    </row>
    <row r="13" spans="1:18" ht="141" customHeight="1" x14ac:dyDescent="0.25">
      <c r="A13" s="99"/>
      <c r="B13" s="108"/>
      <c r="C13" s="39" t="s">
        <v>18</v>
      </c>
      <c r="D13" s="29" t="s">
        <v>19</v>
      </c>
      <c r="E13" s="8" t="s">
        <v>20</v>
      </c>
      <c r="F13" s="57" t="s">
        <v>45</v>
      </c>
      <c r="G13" s="82" t="s">
        <v>45</v>
      </c>
      <c r="H13" s="80">
        <v>0</v>
      </c>
      <c r="I13" s="16">
        <v>0</v>
      </c>
      <c r="J13" s="16">
        <v>0</v>
      </c>
      <c r="K13" s="23" t="s">
        <v>45</v>
      </c>
      <c r="L13" s="23" t="s">
        <v>45</v>
      </c>
      <c r="M13" s="23" t="s">
        <v>45</v>
      </c>
      <c r="N13" s="23">
        <v>0</v>
      </c>
      <c r="O13" s="119">
        <v>0</v>
      </c>
      <c r="P13" s="120"/>
      <c r="Q13" s="16" t="s">
        <v>63</v>
      </c>
      <c r="R13" s="16" t="s">
        <v>63</v>
      </c>
    </row>
    <row r="14" spans="1:18" ht="48" customHeight="1" x14ac:dyDescent="0.25">
      <c r="A14" s="99"/>
      <c r="B14" s="108"/>
      <c r="C14" s="13" t="s">
        <v>21</v>
      </c>
      <c r="D14" s="8" t="s">
        <v>22</v>
      </c>
      <c r="E14" s="8" t="s">
        <v>23</v>
      </c>
      <c r="F14" s="57" t="s">
        <v>45</v>
      </c>
      <c r="G14" s="53">
        <v>0</v>
      </c>
      <c r="H14" s="80">
        <v>0</v>
      </c>
      <c r="I14" s="16">
        <v>0</v>
      </c>
      <c r="J14" s="16">
        <v>0</v>
      </c>
      <c r="K14" s="23" t="s">
        <v>45</v>
      </c>
      <c r="L14" s="23" t="s">
        <v>45</v>
      </c>
      <c r="M14" s="23" t="s">
        <v>45</v>
      </c>
      <c r="N14" s="23">
        <v>0</v>
      </c>
      <c r="O14" s="119" t="s">
        <v>88</v>
      </c>
      <c r="P14" s="120"/>
      <c r="Q14" s="16" t="s">
        <v>63</v>
      </c>
      <c r="R14" s="16" t="s">
        <v>63</v>
      </c>
    </row>
    <row r="15" spans="1:18" ht="124.5" customHeight="1" x14ac:dyDescent="0.25">
      <c r="A15" s="87"/>
      <c r="B15" s="109"/>
      <c r="C15" s="13" t="s">
        <v>24</v>
      </c>
      <c r="D15" s="29" t="s">
        <v>25</v>
      </c>
      <c r="E15" s="8" t="s">
        <v>26</v>
      </c>
      <c r="F15" s="57" t="s">
        <v>45</v>
      </c>
      <c r="G15" s="82" t="s">
        <v>45</v>
      </c>
      <c r="H15" s="80" t="s">
        <v>45</v>
      </c>
      <c r="I15" s="16" t="s">
        <v>45</v>
      </c>
      <c r="J15" s="16" t="s">
        <v>45</v>
      </c>
      <c r="K15" s="23" t="s">
        <v>45</v>
      </c>
      <c r="L15" s="23" t="s">
        <v>45</v>
      </c>
      <c r="M15" s="23" t="s">
        <v>45</v>
      </c>
      <c r="N15" s="23">
        <v>0</v>
      </c>
      <c r="O15" s="119" t="s">
        <v>88</v>
      </c>
      <c r="P15" s="121"/>
      <c r="Q15" s="16" t="s">
        <v>63</v>
      </c>
      <c r="R15" s="16" t="s">
        <v>63</v>
      </c>
    </row>
    <row r="16" spans="1:18" ht="108" customHeight="1" thickBot="1" x14ac:dyDescent="0.3">
      <c r="A16" s="16">
        <v>2</v>
      </c>
      <c r="B16" s="10" t="s">
        <v>27</v>
      </c>
      <c r="C16" s="13" t="s">
        <v>28</v>
      </c>
      <c r="D16" s="29" t="s">
        <v>29</v>
      </c>
      <c r="E16" s="8" t="s">
        <v>30</v>
      </c>
      <c r="F16" s="23">
        <v>0.46800000000000003</v>
      </c>
      <c r="G16" s="84">
        <f>205/1000</f>
        <v>0.20499999999999999</v>
      </c>
      <c r="H16" s="80" t="s">
        <v>79</v>
      </c>
      <c r="I16" s="16">
        <v>0</v>
      </c>
      <c r="J16" s="16">
        <v>0</v>
      </c>
      <c r="K16" s="77">
        <v>0</v>
      </c>
      <c r="L16" s="23" t="s">
        <v>45</v>
      </c>
      <c r="M16" s="23" t="s">
        <v>45</v>
      </c>
      <c r="N16" s="23" t="s">
        <v>82</v>
      </c>
      <c r="O16" s="119" t="s">
        <v>88</v>
      </c>
      <c r="P16" s="55" t="s">
        <v>86</v>
      </c>
      <c r="Q16" s="23">
        <v>0</v>
      </c>
      <c r="R16" s="54">
        <v>0</v>
      </c>
    </row>
    <row r="17" spans="1:18" ht="135.75" customHeight="1" x14ac:dyDescent="0.25">
      <c r="A17" s="16">
        <v>3</v>
      </c>
      <c r="B17" s="28" t="s">
        <v>31</v>
      </c>
      <c r="C17" s="12" t="s">
        <v>32</v>
      </c>
      <c r="D17" s="8" t="s">
        <v>33</v>
      </c>
      <c r="E17" s="3" t="s">
        <v>34</v>
      </c>
      <c r="F17" s="23">
        <v>0</v>
      </c>
      <c r="G17" s="82" t="s">
        <v>45</v>
      </c>
      <c r="H17" s="80">
        <v>0</v>
      </c>
      <c r="I17" s="16">
        <v>0</v>
      </c>
      <c r="J17" s="16">
        <v>0</v>
      </c>
      <c r="K17" s="23">
        <v>0</v>
      </c>
      <c r="L17" s="23">
        <v>0</v>
      </c>
      <c r="M17" s="23">
        <v>0</v>
      </c>
      <c r="N17" s="23">
        <v>0</v>
      </c>
      <c r="O17" s="119" t="s">
        <v>88</v>
      </c>
      <c r="P17" s="56" t="s">
        <v>59</v>
      </c>
      <c r="Q17" s="23">
        <v>0</v>
      </c>
      <c r="R17" s="82">
        <v>0</v>
      </c>
    </row>
    <row r="18" spans="1:18" ht="90" customHeight="1" x14ac:dyDescent="0.25">
      <c r="A18" s="86">
        <v>4</v>
      </c>
      <c r="B18" s="88" t="s">
        <v>35</v>
      </c>
      <c r="C18" s="38" t="s">
        <v>36</v>
      </c>
      <c r="D18" s="29" t="s">
        <v>37</v>
      </c>
      <c r="E18" s="41" t="s">
        <v>38</v>
      </c>
      <c r="F18" s="23">
        <v>0</v>
      </c>
      <c r="G18" s="53">
        <f>58/1000</f>
        <v>5.8000000000000003E-2</v>
      </c>
      <c r="H18" s="81">
        <v>0</v>
      </c>
      <c r="I18" s="16">
        <v>0</v>
      </c>
      <c r="J18" s="16">
        <v>0</v>
      </c>
      <c r="K18" s="23">
        <v>0</v>
      </c>
      <c r="L18" s="23">
        <v>0</v>
      </c>
      <c r="M18" s="23">
        <v>0</v>
      </c>
      <c r="N18" s="23">
        <v>0</v>
      </c>
      <c r="O18" s="119" t="s">
        <v>88</v>
      </c>
      <c r="P18" s="56" t="s">
        <v>87</v>
      </c>
      <c r="Q18" s="23">
        <v>0</v>
      </c>
      <c r="R18" s="53">
        <v>0</v>
      </c>
    </row>
    <row r="19" spans="1:18" ht="30.75" customHeight="1" x14ac:dyDescent="0.25">
      <c r="A19" s="87"/>
      <c r="B19" s="88"/>
      <c r="C19" s="40" t="s">
        <v>39</v>
      </c>
      <c r="D19" s="29"/>
      <c r="E19" s="41"/>
      <c r="F19" s="23" t="s">
        <v>45</v>
      </c>
      <c r="G19" s="82" t="s">
        <v>45</v>
      </c>
      <c r="H19" s="80" t="s">
        <v>45</v>
      </c>
      <c r="I19" s="16" t="s">
        <v>45</v>
      </c>
      <c r="J19" s="16" t="s">
        <v>45</v>
      </c>
      <c r="K19" s="16" t="s">
        <v>45</v>
      </c>
      <c r="L19" s="23" t="s">
        <v>45</v>
      </c>
      <c r="M19" s="23" t="s">
        <v>45</v>
      </c>
      <c r="N19" s="23" t="s">
        <v>45</v>
      </c>
      <c r="O19" s="122" t="s">
        <v>45</v>
      </c>
      <c r="P19" s="123" t="s">
        <v>45</v>
      </c>
      <c r="Q19" s="16" t="s">
        <v>45</v>
      </c>
      <c r="R19" s="16" t="s">
        <v>45</v>
      </c>
    </row>
    <row r="20" spans="1:18" ht="16.5" customHeight="1" x14ac:dyDescent="0.25">
      <c r="A20" s="15"/>
      <c r="B20" s="33"/>
      <c r="C20" s="4"/>
      <c r="D20" s="33"/>
      <c r="E20" s="33"/>
      <c r="F20" s="57"/>
      <c r="G20" s="58"/>
      <c r="H20" s="63"/>
      <c r="I20" s="59"/>
      <c r="J20" s="59"/>
      <c r="K20" s="59"/>
      <c r="L20" s="58"/>
      <c r="M20" s="66"/>
      <c r="N20" s="72"/>
      <c r="O20" s="124" t="s">
        <v>60</v>
      </c>
      <c r="P20" s="124" t="s">
        <v>60</v>
      </c>
      <c r="Q20" s="57"/>
      <c r="R20" s="58"/>
    </row>
    <row r="21" spans="1:18" x14ac:dyDescent="0.25">
      <c r="A21" s="15"/>
      <c r="B21" s="15" t="s">
        <v>40</v>
      </c>
      <c r="C21" s="5" t="s">
        <v>41</v>
      </c>
      <c r="D21" s="5"/>
      <c r="E21" s="5"/>
      <c r="F21" s="47"/>
      <c r="G21" s="47"/>
      <c r="H21" s="44"/>
      <c r="I21" s="44"/>
      <c r="J21" s="44"/>
      <c r="K21" s="44"/>
      <c r="L21" s="44"/>
      <c r="M21" s="44"/>
      <c r="N21" s="74"/>
      <c r="O21" s="44"/>
      <c r="P21" s="44"/>
      <c r="Q21" s="44"/>
      <c r="R21" s="44"/>
    </row>
    <row r="22" spans="1:18" x14ac:dyDescent="0.25">
      <c r="A22" s="15"/>
      <c r="B22" s="15"/>
      <c r="C22" s="5" t="s">
        <v>42</v>
      </c>
      <c r="D22" s="5"/>
      <c r="E22" s="5"/>
      <c r="F22" s="6"/>
      <c r="N22" s="71"/>
    </row>
    <row r="23" spans="1:18" x14ac:dyDescent="0.25">
      <c r="F23" s="7"/>
      <c r="N23" s="71"/>
    </row>
    <row r="24" spans="1:18" x14ac:dyDescent="0.25">
      <c r="F24" s="7"/>
      <c r="N24" s="71"/>
    </row>
    <row r="25" spans="1:18" x14ac:dyDescent="0.25">
      <c r="F25" s="7"/>
      <c r="N25" s="71"/>
    </row>
    <row r="26" spans="1:18" x14ac:dyDescent="0.25">
      <c r="F26" s="7"/>
      <c r="N26" s="71"/>
    </row>
    <row r="27" spans="1:18" x14ac:dyDescent="0.25">
      <c r="F27" s="7"/>
      <c r="N27" s="71"/>
    </row>
    <row r="28" spans="1:18" x14ac:dyDescent="0.25">
      <c r="F28" s="7"/>
      <c r="N28" s="71"/>
    </row>
    <row r="29" spans="1:18" x14ac:dyDescent="0.25">
      <c r="F29" s="7"/>
      <c r="N29" s="71"/>
    </row>
    <row r="30" spans="1:18" x14ac:dyDescent="0.25">
      <c r="F30" s="7"/>
      <c r="N30" s="71"/>
    </row>
  </sheetData>
  <mergeCells count="12">
    <mergeCell ref="A18:A19"/>
    <mergeCell ref="B18:B19"/>
    <mergeCell ref="A3:G3"/>
    <mergeCell ref="A4:G4"/>
    <mergeCell ref="A5:G5"/>
    <mergeCell ref="A6:E6"/>
    <mergeCell ref="F6:R6"/>
    <mergeCell ref="A8:A15"/>
    <mergeCell ref="B8:B15"/>
    <mergeCell ref="D8:D12"/>
    <mergeCell ref="E8:E10"/>
    <mergeCell ref="P8:P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APRIL 2023</vt:lpstr>
      <vt:lpstr>MAY 2023</vt:lpstr>
      <vt:lpstr>JUNE 2023</vt:lpstr>
      <vt:lpstr>JULY 2023</vt:lpstr>
      <vt:lpstr>AUGUST 2023</vt:lpstr>
      <vt:lpstr>SEPTEMBER 2023</vt:lpstr>
      <vt:lpstr>OCTOBER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Doctor West Campus</cp:lastModifiedBy>
  <dcterms:created xsi:type="dcterms:W3CDTF">2021-06-17T04:20:39Z</dcterms:created>
  <dcterms:modified xsi:type="dcterms:W3CDTF">2023-11-06T10:33:42Z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c59481-0d92-4f93-abca-4982e9c5cb2a_Enabled">
    <vt:lpwstr>true</vt:lpwstr>
  </property>
  <property fmtid="{D5CDD505-2E9C-101B-9397-08002B2CF9AE}" pid="3" name="MSIP_Label_11c59481-0d92-4f93-abca-4982e9c5cb2a_SetDate">
    <vt:lpwstr>2021-11-08T04:53:54Z</vt:lpwstr>
  </property>
  <property fmtid="{D5CDD505-2E9C-101B-9397-08002B2CF9AE}" pid="4" name="MSIP_Label_11c59481-0d92-4f93-abca-4982e9c5cb2a_Method">
    <vt:lpwstr>Privileged</vt:lpwstr>
  </property>
  <property fmtid="{D5CDD505-2E9C-101B-9397-08002B2CF9AE}" pid="5" name="MSIP_Label_11c59481-0d92-4f93-abca-4982e9c5cb2a_Name">
    <vt:lpwstr>11c59481-0d92-4f93-abca-4982e9c5cb2a</vt:lpwstr>
  </property>
  <property fmtid="{D5CDD505-2E9C-101B-9397-08002B2CF9AE}" pid="6" name="MSIP_Label_11c59481-0d92-4f93-abca-4982e9c5cb2a_SiteId">
    <vt:lpwstr>85c997b9-f494-46b3-a11d-772983cf6f11</vt:lpwstr>
  </property>
  <property fmtid="{D5CDD505-2E9C-101B-9397-08002B2CF9AE}" pid="7" name="MSIP_Label_11c59481-0d92-4f93-abca-4982e9c5cb2a_ActionId">
    <vt:lpwstr>a84fe8d0-e474-463c-be5a-f72fd1dbc937</vt:lpwstr>
  </property>
  <property fmtid="{D5CDD505-2E9C-101B-9397-08002B2CF9AE}" pid="8" name="MSIP_Label_11c59481-0d92-4f93-abca-4982e9c5cb2a_ContentBits">
    <vt:lpwstr>0</vt:lpwstr>
  </property>
</Properties>
</file>