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Shared\MEDIBUDDY 2023-2024\BMW REPORTS 2023-2024\"/>
    </mc:Choice>
  </mc:AlternateContent>
  <xr:revisionPtr revIDLastSave="0" documentId="13_ncr:1_{5868D6A6-94A7-4D9E-BB31-F9C2F502962B}" xr6:coauthVersionLast="47" xr6:coauthVersionMax="47" xr10:uidLastSave="{00000000-0000-0000-0000-000000000000}"/>
  <bookViews>
    <workbookView xWindow="-120" yWindow="-120" windowWidth="24240" windowHeight="13140" activeTab="5" xr2:uid="{00000000-000D-0000-FFFF-FFFF00000000}"/>
  </bookViews>
  <sheets>
    <sheet name="APRIL 2023" sheetId="12" r:id="rId1"/>
    <sheet name="MAY 2023" sheetId="13" r:id="rId2"/>
    <sheet name="JUNE 2023" sheetId="14" r:id="rId3"/>
    <sheet name="JULY 2023" sheetId="15" r:id="rId4"/>
    <sheet name="AUGUST 2023" sheetId="16" r:id="rId5"/>
    <sheet name="SEPTEMBER 2023"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7" l="1"/>
  <c r="G9" i="16"/>
  <c r="G8" i="16"/>
  <c r="G14" i="15" l="1"/>
  <c r="G9" i="15"/>
  <c r="G8" i="15"/>
  <c r="G17" i="14" l="1"/>
  <c r="G9" i="14"/>
  <c r="G8" i="14"/>
</calcChain>
</file>

<file path=xl/sharedStrings.xml><?xml version="1.0" encoding="utf-8"?>
<sst xmlns="http://schemas.openxmlformats.org/spreadsheetml/2006/main" count="752" uniqueCount="74">
  <si>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</si>
  <si>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</si>
  <si>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</si>
  <si>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</si>
  <si>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</si>
  <si>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</si>
  <si>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</si>
  <si>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</si>
  <si>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</si>
  <si>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</si>
  <si>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</si>
  <si>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</si>
  <si>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</si>
  <si>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</si>
  <si>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</si>
  <si>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</si>
  <si>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</si>
  <si>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</si>
  <si>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</si>
  <si>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</si>
  <si>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</si>
  <si>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</si>
  <si>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</si>
  <si>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</si>
  <si>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</si>
  <si>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</si>
  <si>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</si>
  <si>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</si>
  <si>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</si>
  <si>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</si>
  <si>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</si>
  <si>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</si>
  <si>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</si>
  <si>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</si>
  <si>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</si>
  <si>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</si>
  <si>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</si>
  <si>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</si>
  <si>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</si>
  <si>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</si>
  <si>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</si>
  <si>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</si>
  <si>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</si>
  <si>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</si>
  <si>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</si>
  <si>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</si>
  <si>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</si>
  <si>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</si>
  <si>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</si>
  <si>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</si>
  <si>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</si>
  <si>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</si>
  <si>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</si>
  <si>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</si>
  <si>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</si>
  <si>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</si>
  <si>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</si>
  <si>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</si>
  <si>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</si>
  <si>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</si>
  <si>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</si>
  <si>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</si>
  <si>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</si>
  <si>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</si>
  <si>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</si>
  <si>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</si>
  <si>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</si>
  <si>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</si>
  <si>
    <t>Quantity (in Kgs)Generated for JULY  - 2023</t>
  </si>
  <si>
    <t>Quantity (in Kgs)Generated for AUGUST  - 2023</t>
  </si>
  <si>
    <t>Hinjewadi(Qubix)</t>
  </si>
  <si>
    <t>Quantity (in Kgs)Generated for SEPTEMBER  - 2023</t>
  </si>
  <si>
    <t xml:space="preserve">        Not available</t>
  </si>
  <si>
    <t>0.02KG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</si>
</sst>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
      <b/>
      <sz val="11"/>
      <color rgb="FF000000"/>
      <name val="Calibri Light"/>
      <family val="2"/>
    </font>
    <font>
      <b/>
      <sz val="11"/>
      <name val="Calibri Light"/>
      <family val="2"/>
    </font>
    <font>
      <b/>
      <sz val="11"/>
      <name val="Calibri Light"/>
      <family val="2"/>
      <scheme val="major"/>
    </font>
    <font>
      <b/>
      <sz val="11"/>
      <color rgb="FF000000"/>
      <name val="Calibri Light"/>
      <family val="2"/>
      <scheme val="maj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97">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1" fontId="6" fillId="0" borderId="1" xfId="0" applyNumberFormat="1" applyFont="1" applyBorder="1" applyAlignment="1">
      <alignment horizontal="center" vertical="center"/>
    </xf>
    <xf numFmtId="0" fontId="7" fillId="0" borderId="12" xfId="0" applyFont="1" applyBorder="1" applyAlignment="1">
      <alignment horizontal="center" vertical="center"/>
    </xf>
    <xf numFmtId="0" fontId="6" fillId="0" borderId="0" xfId="0" applyFont="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xf numFmtId="0" fontId="7" fillId="0" borderId="0" xfId="0" applyFont="1" applyAlignment="1">
      <alignment horizontal="center" vertical="center"/>
    </xf>
    <xf numFmtId="0" fontId="7" fillId="9" borderId="1" xfId="0" applyFont="1" applyFill="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15" xfId="0" applyFont="1" applyBorder="1" applyAlignment="1">
      <alignment horizontal="center" vertical="center"/>
    </xf>
    <xf numFmtId="0" fontId="14" fillId="0" borderId="12" xfId="0" applyFont="1" applyBorder="1" applyAlignment="1">
      <alignment horizontal="center" vertical="center"/>
    </xf>
    <xf numFmtId="0" fontId="15" fillId="2" borderId="1" xfId="0" applyFont="1" applyFill="1" applyBorder="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xf>
    <xf numFmtId="0" fontId="12" fillId="2" borderId="11" xfId="0" applyFont="1" applyFill="1" applyBorder="1" applyAlignment="1">
      <alignment horizontal="center" vertical="center"/>
    </xf>
    <xf numFmtId="0" fontId="16" fillId="0" borderId="12" xfId="0" applyFont="1" applyBorder="1" applyAlignment="1">
      <alignment horizontal="center" vertical="center"/>
    </xf>
    <xf numFmtId="0" fontId="15" fillId="0" borderId="12" xfId="0" applyFont="1" applyBorder="1" applyAlignment="1">
      <alignment horizontal="center" vertical="center"/>
    </xf>
    <xf numFmtId="0" fontId="16"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70" t="s">
        <v>0</v>
      </c>
      <c r="C1" s="70"/>
      <c r="D1" s="70"/>
      <c r="E1" s="70"/>
      <c r="F1" s="70"/>
      <c r="G1" s="70"/>
    </row>
    <row r="2" spans="1:8" x14ac:dyDescent="0.25">
      <c r="B2" s="71" t="s">
        <v>1</v>
      </c>
      <c r="C2" s="71"/>
      <c r="D2" s="71"/>
      <c r="E2" s="71"/>
      <c r="F2" s="71"/>
      <c r="G2" s="71"/>
    </row>
    <row r="3" spans="1:8" x14ac:dyDescent="0.25">
      <c r="B3" s="71" t="s">
        <v>2</v>
      </c>
      <c r="C3" s="71"/>
      <c r="D3" s="71"/>
      <c r="E3" s="71"/>
      <c r="F3" s="72"/>
      <c r="G3" s="72"/>
    </row>
    <row r="4" spans="1:8" ht="49.5" customHeight="1" x14ac:dyDescent="0.25">
      <c r="B4" s="71" t="s">
        <v>3</v>
      </c>
      <c r="C4" s="71"/>
      <c r="D4" s="71"/>
      <c r="E4" s="73"/>
      <c r="F4" s="74" t="s">
        <v>44</v>
      </c>
      <c r="G4" s="75"/>
      <c r="H4" s="76"/>
    </row>
    <row r="5" spans="1:8" ht="22.5" customHeight="1" x14ac:dyDescent="0.25">
      <c r="A5" s="18" t="s">
        <v>43</v>
      </c>
      <c r="B5" s="17" t="s">
        <v>4</v>
      </c>
      <c r="C5" s="18" t="s">
        <v>5</v>
      </c>
      <c r="D5" s="18" t="s">
        <v>6</v>
      </c>
      <c r="E5" s="19" t="s">
        <v>7</v>
      </c>
      <c r="F5" s="26" t="s">
        <v>46</v>
      </c>
      <c r="G5" s="27" t="s">
        <v>47</v>
      </c>
      <c r="H5" s="30" t="s">
        <v>48</v>
      </c>
    </row>
    <row r="6" spans="1:8" ht="76.5" customHeight="1" x14ac:dyDescent="0.25">
      <c r="A6" s="64">
        <v>1</v>
      </c>
      <c r="B6" s="78" t="s">
        <v>8</v>
      </c>
      <c r="C6" s="2" t="s">
        <v>9</v>
      </c>
      <c r="D6" s="79" t="s">
        <v>10</v>
      </c>
      <c r="E6" s="82" t="s">
        <v>11</v>
      </c>
      <c r="F6" s="23" t="s">
        <v>45</v>
      </c>
      <c r="G6" s="21" t="s">
        <v>45</v>
      </c>
      <c r="H6" s="22" t="s">
        <v>45</v>
      </c>
    </row>
    <row r="7" spans="1:8" ht="90" x14ac:dyDescent="0.25">
      <c r="A7" s="77"/>
      <c r="B7" s="78"/>
      <c r="C7" s="3" t="s">
        <v>12</v>
      </c>
      <c r="D7" s="80"/>
      <c r="E7" s="83"/>
      <c r="F7" s="23" t="s">
        <v>45</v>
      </c>
      <c r="G7" s="21" t="s">
        <v>45</v>
      </c>
      <c r="H7" s="22" t="s">
        <v>45</v>
      </c>
    </row>
    <row r="8" spans="1:8" ht="78" customHeight="1" x14ac:dyDescent="0.25">
      <c r="A8" s="77"/>
      <c r="B8" s="78"/>
      <c r="C8" s="2" t="s">
        <v>13</v>
      </c>
      <c r="D8" s="80"/>
      <c r="E8" s="84"/>
      <c r="F8" s="23">
        <v>0.16700000000000001</v>
      </c>
      <c r="G8" s="31">
        <v>4.4999999999999998E-2</v>
      </c>
      <c r="H8" s="24">
        <v>3.4000000000000002E-2</v>
      </c>
    </row>
    <row r="9" spans="1:8" ht="75" x14ac:dyDescent="0.25">
      <c r="A9" s="77"/>
      <c r="B9" s="78"/>
      <c r="C9" s="1" t="s">
        <v>14</v>
      </c>
      <c r="D9" s="80"/>
      <c r="E9" s="12" t="s">
        <v>15</v>
      </c>
      <c r="F9" s="23">
        <v>0.36899999999999999</v>
      </c>
      <c r="G9" s="31"/>
      <c r="H9" s="21">
        <v>0</v>
      </c>
    </row>
    <row r="10" spans="1:8" ht="60" x14ac:dyDescent="0.25">
      <c r="A10" s="77"/>
      <c r="B10" s="78"/>
      <c r="C10" s="8" t="s">
        <v>16</v>
      </c>
      <c r="D10" s="81"/>
      <c r="E10" s="13" t="s">
        <v>17</v>
      </c>
      <c r="F10" s="23" t="s">
        <v>45</v>
      </c>
      <c r="G10" s="31" t="s">
        <v>45</v>
      </c>
      <c r="H10" s="25" t="s">
        <v>45</v>
      </c>
    </row>
    <row r="11" spans="1:8" ht="135" x14ac:dyDescent="0.25">
      <c r="A11" s="77"/>
      <c r="B11" s="78"/>
      <c r="C11" s="1" t="s">
        <v>18</v>
      </c>
      <c r="D11" s="29" t="s">
        <v>19</v>
      </c>
      <c r="E11" s="12" t="s">
        <v>20</v>
      </c>
      <c r="F11" s="23" t="s">
        <v>45</v>
      </c>
      <c r="G11" s="31" t="s">
        <v>45</v>
      </c>
      <c r="H11" s="25">
        <v>0</v>
      </c>
    </row>
    <row r="12" spans="1:8" ht="45" x14ac:dyDescent="0.25">
      <c r="A12" s="77"/>
      <c r="B12" s="78"/>
      <c r="C12" s="3" t="s">
        <v>21</v>
      </c>
      <c r="D12" s="3" t="s">
        <v>22</v>
      </c>
      <c r="E12" s="12" t="s">
        <v>23</v>
      </c>
      <c r="F12" s="23" t="s">
        <v>45</v>
      </c>
      <c r="G12" s="31">
        <v>0</v>
      </c>
      <c r="H12" s="25">
        <v>0</v>
      </c>
    </row>
    <row r="13" spans="1:8" ht="123" customHeight="1" x14ac:dyDescent="0.25">
      <c r="A13" s="65"/>
      <c r="B13" s="78"/>
      <c r="C13" s="3" t="s">
        <v>24</v>
      </c>
      <c r="D13" s="29" t="s">
        <v>25</v>
      </c>
      <c r="E13" s="12" t="s">
        <v>26</v>
      </c>
      <c r="F13" s="23" t="s">
        <v>45</v>
      </c>
      <c r="G13" s="31">
        <v>0</v>
      </c>
      <c r="H13" s="25" t="s">
        <v>45</v>
      </c>
    </row>
    <row r="14" spans="1:8" ht="105.75" thickBot="1" x14ac:dyDescent="0.3">
      <c r="A14" s="16">
        <v>2</v>
      </c>
      <c r="B14" s="10" t="s">
        <v>27</v>
      </c>
      <c r="C14" s="3" t="s">
        <v>28</v>
      </c>
      <c r="D14" s="29" t="s">
        <v>29</v>
      </c>
      <c r="E14" s="12" t="s">
        <v>30</v>
      </c>
      <c r="F14" s="23">
        <v>0.10199999999999999</v>
      </c>
      <c r="G14" s="32">
        <v>0.65</v>
      </c>
      <c r="H14" s="25">
        <v>4.2000000000000003E-2</v>
      </c>
    </row>
    <row r="15" spans="1:8" ht="150" x14ac:dyDescent="0.25">
      <c r="A15" s="16">
        <v>3</v>
      </c>
      <c r="B15" s="28" t="s">
        <v>31</v>
      </c>
      <c r="C15" s="8" t="s">
        <v>32</v>
      </c>
      <c r="D15" s="8" t="s">
        <v>33</v>
      </c>
      <c r="E15" s="13" t="s">
        <v>34</v>
      </c>
      <c r="F15" s="23">
        <v>1.4E-2</v>
      </c>
      <c r="G15" s="31">
        <v>0</v>
      </c>
      <c r="H15" s="25">
        <v>0.01</v>
      </c>
    </row>
    <row r="16" spans="1:8" ht="66" customHeight="1" x14ac:dyDescent="0.25">
      <c r="A16" s="64">
        <v>4</v>
      </c>
      <c r="B16" s="66" t="s">
        <v>35</v>
      </c>
      <c r="C16" s="2" t="s">
        <v>36</v>
      </c>
      <c r="D16" s="67" t="s">
        <v>37</v>
      </c>
      <c r="E16" s="68" t="s">
        <v>38</v>
      </c>
      <c r="F16" s="23">
        <v>3.7999999999999999E-2</v>
      </c>
      <c r="G16" s="31"/>
      <c r="H16" s="25">
        <v>0</v>
      </c>
    </row>
    <row r="17" spans="1:8" ht="23.25" customHeight="1" x14ac:dyDescent="0.25">
      <c r="A17" s="65"/>
      <c r="B17" s="66"/>
      <c r="C17" s="9" t="s">
        <v>39</v>
      </c>
      <c r="D17" s="67"/>
      <c r="E17" s="69"/>
      <c r="F17" s="23" t="s">
        <v>45</v>
      </c>
      <c r="G17" s="31"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topLeftCell="F1" zoomScaleNormal="100" workbookViewId="0">
      <selection activeCell="L6" sqref="L6"/>
    </sheetView>
  </sheetViews>
  <sheetFormatPr defaultRowHeight="15" x14ac:dyDescent="0.25"/>
  <cols>
    <col min="1" max="1" width="6.140625" bestFit="1" customWidth="1"/>
    <col min="2" max="2" width="13.28515625" customWidth="1"/>
    <col min="3" max="3" width="38.28515625" customWidth="1"/>
    <col min="4" max="4" width="47.5703125" customWidth="1"/>
    <col min="5" max="5" width="37.85546875" customWidth="1"/>
    <col min="6" max="6" width="8" customWidth="1"/>
    <col min="7" max="7" width="9.5703125" style="11" customWidth="1"/>
    <col min="8" max="8" width="8.85546875" bestFit="1" customWidth="1"/>
    <col min="9" max="9" width="6.42578125" bestFit="1" customWidth="1"/>
    <col min="10" max="10" width="13.7109375" bestFit="1" customWidth="1"/>
    <col min="11" max="11" width="12.85546875" bestFit="1" customWidth="1"/>
    <col min="12" max="12" width="10" bestFit="1" customWidth="1"/>
    <col min="13" max="13" width="8.28515625"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70" t="s">
        <v>0</v>
      </c>
      <c r="B1" s="70"/>
      <c r="C1" s="70"/>
      <c r="D1" s="70"/>
      <c r="E1" s="70"/>
      <c r="F1" s="70"/>
      <c r="G1" s="70"/>
    </row>
    <row r="2" spans="1:19" x14ac:dyDescent="0.25">
      <c r="A2" s="71" t="s">
        <v>1</v>
      </c>
      <c r="B2" s="71"/>
      <c r="C2" s="71"/>
      <c r="D2" s="71"/>
      <c r="E2" s="71"/>
      <c r="F2" s="71"/>
      <c r="G2" s="71"/>
    </row>
    <row r="3" spans="1:19" x14ac:dyDescent="0.25">
      <c r="A3" s="71" t="s">
        <v>2</v>
      </c>
      <c r="B3" s="71"/>
      <c r="C3" s="71"/>
      <c r="D3" s="71"/>
      <c r="E3" s="71"/>
      <c r="F3" s="71"/>
      <c r="G3" s="71"/>
    </row>
    <row r="4" spans="1:19" ht="49.5" customHeight="1" x14ac:dyDescent="0.25">
      <c r="A4" s="71" t="s">
        <v>3</v>
      </c>
      <c r="B4" s="71"/>
      <c r="C4" s="71"/>
      <c r="D4" s="71"/>
      <c r="E4" s="71"/>
      <c r="F4" s="88" t="s">
        <v>58</v>
      </c>
      <c r="G4" s="88"/>
      <c r="H4" s="89"/>
      <c r="I4" s="89"/>
      <c r="J4" s="89"/>
      <c r="K4" s="89"/>
      <c r="L4" s="89"/>
      <c r="M4" s="89"/>
      <c r="N4" s="89"/>
      <c r="O4" s="89"/>
      <c r="P4" s="89"/>
      <c r="Q4" s="89"/>
      <c r="R4" s="89"/>
      <c r="S4" s="89"/>
    </row>
    <row r="5" spans="1:19" ht="22.5" customHeight="1" x14ac:dyDescent="0.25">
      <c r="A5" s="18" t="s">
        <v>43</v>
      </c>
      <c r="B5" s="17" t="s">
        <v>4</v>
      </c>
      <c r="C5" s="18" t="s">
        <v>5</v>
      </c>
      <c r="D5" s="18" t="s">
        <v>6</v>
      </c>
      <c r="E5" s="19" t="s">
        <v>7</v>
      </c>
      <c r="F5" s="26" t="s">
        <v>46</v>
      </c>
      <c r="G5" s="27" t="s">
        <v>47</v>
      </c>
      <c r="H5" s="35" t="s">
        <v>49</v>
      </c>
      <c r="I5" s="36" t="s">
        <v>50</v>
      </c>
      <c r="J5" s="26" t="s">
        <v>64</v>
      </c>
      <c r="K5" s="37" t="s">
        <v>52</v>
      </c>
      <c r="L5" s="36" t="s">
        <v>61</v>
      </c>
      <c r="M5" s="37" t="s">
        <v>51</v>
      </c>
      <c r="N5" s="36" t="s">
        <v>57</v>
      </c>
      <c r="O5" s="37" t="s">
        <v>54</v>
      </c>
      <c r="P5" s="37" t="s">
        <v>55</v>
      </c>
      <c r="Q5" s="37" t="s">
        <v>56</v>
      </c>
      <c r="R5" s="27" t="s">
        <v>62</v>
      </c>
      <c r="S5" s="37" t="s">
        <v>53</v>
      </c>
    </row>
    <row r="6" spans="1:19" ht="76.5" customHeight="1" x14ac:dyDescent="0.25">
      <c r="A6" s="64">
        <v>1</v>
      </c>
      <c r="B6" s="85" t="s">
        <v>8</v>
      </c>
      <c r="C6" s="38" t="s">
        <v>9</v>
      </c>
      <c r="D6" s="79" t="s">
        <v>10</v>
      </c>
      <c r="E6" s="79" t="s">
        <v>11</v>
      </c>
      <c r="F6" s="23" t="s">
        <v>45</v>
      </c>
      <c r="G6" s="21" t="s">
        <v>45</v>
      </c>
      <c r="H6" s="22" t="s">
        <v>45</v>
      </c>
      <c r="I6" s="21" t="s">
        <v>45</v>
      </c>
      <c r="J6" s="23" t="s">
        <v>45</v>
      </c>
      <c r="K6" s="23" t="s">
        <v>45</v>
      </c>
      <c r="L6" s="21" t="s">
        <v>45</v>
      </c>
      <c r="M6" s="21"/>
      <c r="N6" s="23" t="s">
        <v>45</v>
      </c>
      <c r="O6" s="22" t="s">
        <v>59</v>
      </c>
      <c r="P6" s="22" t="s">
        <v>59</v>
      </c>
      <c r="Q6" s="23" t="s">
        <v>63</v>
      </c>
      <c r="R6" s="21" t="s">
        <v>63</v>
      </c>
      <c r="S6" s="21"/>
    </row>
    <row r="7" spans="1:19" ht="90" x14ac:dyDescent="0.25">
      <c r="A7" s="77"/>
      <c r="B7" s="86"/>
      <c r="C7" s="13" t="s">
        <v>12</v>
      </c>
      <c r="D7" s="80"/>
      <c r="E7" s="80"/>
      <c r="F7" s="23" t="s">
        <v>45</v>
      </c>
      <c r="G7" s="21" t="s">
        <v>45</v>
      </c>
      <c r="H7" s="22" t="s">
        <v>45</v>
      </c>
      <c r="I7" s="21" t="s">
        <v>45</v>
      </c>
      <c r="J7" s="23" t="s">
        <v>45</v>
      </c>
      <c r="K7" s="23" t="s">
        <v>45</v>
      </c>
      <c r="L7" s="21" t="s">
        <v>45</v>
      </c>
      <c r="M7" s="21"/>
      <c r="N7" s="23" t="s">
        <v>45</v>
      </c>
      <c r="O7" s="22" t="s">
        <v>59</v>
      </c>
      <c r="P7" s="22" t="s">
        <v>59</v>
      </c>
      <c r="Q7" s="23" t="s">
        <v>63</v>
      </c>
      <c r="R7" s="21" t="s">
        <v>63</v>
      </c>
      <c r="S7" s="21"/>
    </row>
    <row r="8" spans="1:19" ht="78" customHeight="1" x14ac:dyDescent="0.25">
      <c r="A8" s="77"/>
      <c r="B8" s="86"/>
      <c r="C8" s="38" t="s">
        <v>13</v>
      </c>
      <c r="D8" s="80"/>
      <c r="E8" s="81"/>
      <c r="F8" s="23">
        <v>0.185</v>
      </c>
      <c r="G8" s="31">
        <v>7.0999999999999994E-2</v>
      </c>
      <c r="H8" s="21">
        <v>0.02</v>
      </c>
      <c r="I8" s="21">
        <v>0</v>
      </c>
      <c r="J8" s="23">
        <v>0</v>
      </c>
      <c r="K8" s="23">
        <v>0</v>
      </c>
      <c r="L8" s="21">
        <v>0</v>
      </c>
      <c r="M8" s="21">
        <v>0.1</v>
      </c>
      <c r="N8" s="23">
        <v>0.158</v>
      </c>
      <c r="O8" s="22">
        <v>0.1</v>
      </c>
      <c r="P8" s="22">
        <v>0.6</v>
      </c>
      <c r="Q8" s="23">
        <v>0</v>
      </c>
      <c r="R8" s="34">
        <v>0</v>
      </c>
      <c r="S8" s="21"/>
    </row>
    <row r="9" spans="1:19" ht="75" x14ac:dyDescent="0.25">
      <c r="A9" s="77"/>
      <c r="B9" s="86"/>
      <c r="C9" s="39" t="s">
        <v>14</v>
      </c>
      <c r="D9" s="80"/>
      <c r="E9" s="8" t="s">
        <v>15</v>
      </c>
      <c r="F9" s="23">
        <v>0.48199999999999998</v>
      </c>
      <c r="G9" s="31">
        <v>0</v>
      </c>
      <c r="H9" s="21">
        <v>0.05</v>
      </c>
      <c r="I9" s="21">
        <v>0</v>
      </c>
      <c r="J9" s="23">
        <v>0</v>
      </c>
      <c r="K9" s="23">
        <v>0</v>
      </c>
      <c r="L9" s="21">
        <v>0</v>
      </c>
      <c r="M9" s="21"/>
      <c r="N9" s="23" t="s">
        <v>45</v>
      </c>
      <c r="O9" s="22" t="s">
        <v>59</v>
      </c>
      <c r="P9" s="22" t="s">
        <v>59</v>
      </c>
      <c r="Q9" s="23">
        <v>0</v>
      </c>
      <c r="R9" s="31">
        <v>0</v>
      </c>
      <c r="S9" s="21"/>
    </row>
    <row r="10" spans="1:19" ht="60" x14ac:dyDescent="0.25">
      <c r="A10" s="77"/>
      <c r="B10" s="86"/>
      <c r="C10" s="12" t="s">
        <v>16</v>
      </c>
      <c r="D10" s="81"/>
      <c r="E10" s="3" t="s">
        <v>17</v>
      </c>
      <c r="F10" s="23" t="s">
        <v>45</v>
      </c>
      <c r="G10" s="31" t="s">
        <v>45</v>
      </c>
      <c r="H10" s="21">
        <v>0</v>
      </c>
      <c r="I10" s="21">
        <v>0</v>
      </c>
      <c r="J10" s="23" t="s">
        <v>45</v>
      </c>
      <c r="K10" s="23" t="s">
        <v>45</v>
      </c>
      <c r="L10" s="21" t="s">
        <v>45</v>
      </c>
      <c r="M10" s="21"/>
      <c r="N10" s="23" t="s">
        <v>45</v>
      </c>
      <c r="O10" s="22" t="s">
        <v>59</v>
      </c>
      <c r="P10" s="22" t="s">
        <v>59</v>
      </c>
      <c r="Q10" s="23" t="s">
        <v>63</v>
      </c>
      <c r="R10" s="23" t="s">
        <v>63</v>
      </c>
      <c r="S10" s="21"/>
    </row>
    <row r="11" spans="1:19" ht="135" x14ac:dyDescent="0.25">
      <c r="A11" s="77"/>
      <c r="B11" s="86"/>
      <c r="C11" s="39" t="s">
        <v>18</v>
      </c>
      <c r="D11" s="29" t="s">
        <v>19</v>
      </c>
      <c r="E11" s="8" t="s">
        <v>20</v>
      </c>
      <c r="F11" s="23" t="s">
        <v>45</v>
      </c>
      <c r="G11" s="31" t="s">
        <v>45</v>
      </c>
      <c r="H11" s="25">
        <v>0</v>
      </c>
      <c r="I11" s="21">
        <v>0</v>
      </c>
      <c r="J11" s="23" t="s">
        <v>45</v>
      </c>
      <c r="K11" s="23" t="s">
        <v>45</v>
      </c>
      <c r="L11" s="21" t="s">
        <v>45</v>
      </c>
      <c r="M11" s="21"/>
      <c r="N11" s="23" t="s">
        <v>45</v>
      </c>
      <c r="O11" s="22" t="s">
        <v>59</v>
      </c>
      <c r="P11" s="22" t="s">
        <v>59</v>
      </c>
      <c r="Q11" s="21" t="s">
        <v>63</v>
      </c>
      <c r="R11" s="21" t="s">
        <v>63</v>
      </c>
      <c r="S11" s="21"/>
    </row>
    <row r="12" spans="1:19" ht="45" x14ac:dyDescent="0.25">
      <c r="A12" s="77"/>
      <c r="B12" s="86"/>
      <c r="C12" s="13" t="s">
        <v>21</v>
      </c>
      <c r="D12" s="3" t="s">
        <v>22</v>
      </c>
      <c r="E12" s="8" t="s">
        <v>23</v>
      </c>
      <c r="F12" s="23" t="s">
        <v>45</v>
      </c>
      <c r="G12" s="31">
        <v>0</v>
      </c>
      <c r="H12" s="25">
        <v>0</v>
      </c>
      <c r="I12" s="21">
        <v>0</v>
      </c>
      <c r="J12" s="23" t="s">
        <v>45</v>
      </c>
      <c r="K12" s="23" t="s">
        <v>45</v>
      </c>
      <c r="L12" s="21" t="s">
        <v>45</v>
      </c>
      <c r="M12" s="21"/>
      <c r="N12" s="23" t="s">
        <v>45</v>
      </c>
      <c r="O12" s="22" t="s">
        <v>59</v>
      </c>
      <c r="P12" s="22" t="s">
        <v>59</v>
      </c>
      <c r="Q12" s="21" t="s">
        <v>63</v>
      </c>
      <c r="R12" s="21" t="s">
        <v>63</v>
      </c>
      <c r="S12" s="21"/>
    </row>
    <row r="13" spans="1:19" ht="123" customHeight="1" x14ac:dyDescent="0.25">
      <c r="A13" s="65"/>
      <c r="B13" s="87"/>
      <c r="C13" s="13" t="s">
        <v>24</v>
      </c>
      <c r="D13" s="29" t="s">
        <v>25</v>
      </c>
      <c r="E13" s="8" t="s">
        <v>26</v>
      </c>
      <c r="F13" s="23" t="s">
        <v>45</v>
      </c>
      <c r="G13" s="31">
        <v>0</v>
      </c>
      <c r="H13" s="25" t="s">
        <v>45</v>
      </c>
      <c r="I13" s="21" t="s">
        <v>45</v>
      </c>
      <c r="J13" s="23" t="s">
        <v>45</v>
      </c>
      <c r="K13" s="23" t="s">
        <v>45</v>
      </c>
      <c r="L13" s="21" t="s">
        <v>45</v>
      </c>
      <c r="M13" s="21"/>
      <c r="N13" s="23" t="s">
        <v>45</v>
      </c>
      <c r="O13" s="22" t="s">
        <v>59</v>
      </c>
      <c r="P13" s="22" t="s">
        <v>59</v>
      </c>
      <c r="Q13" s="21" t="s">
        <v>63</v>
      </c>
      <c r="R13" s="21" t="s">
        <v>63</v>
      </c>
      <c r="S13" s="21"/>
    </row>
    <row r="14" spans="1:19" ht="105" x14ac:dyDescent="0.25">
      <c r="A14" s="16">
        <v>2</v>
      </c>
      <c r="B14" s="10" t="s">
        <v>27</v>
      </c>
      <c r="C14" s="13" t="s">
        <v>28</v>
      </c>
      <c r="D14" s="29" t="s">
        <v>29</v>
      </c>
      <c r="E14" s="8" t="s">
        <v>30</v>
      </c>
      <c r="F14" s="23">
        <v>0.14499999999999999</v>
      </c>
      <c r="G14" s="31">
        <v>0</v>
      </c>
      <c r="H14" s="21">
        <v>0.05</v>
      </c>
      <c r="I14" s="21">
        <v>0.3</v>
      </c>
      <c r="J14" s="23">
        <v>0</v>
      </c>
      <c r="K14" s="23" t="s">
        <v>45</v>
      </c>
      <c r="L14" s="21" t="s">
        <v>45</v>
      </c>
      <c r="M14" s="21"/>
      <c r="N14" s="23" t="s">
        <v>45</v>
      </c>
      <c r="O14" s="22">
        <v>0.1</v>
      </c>
      <c r="P14" s="22">
        <v>0.46</v>
      </c>
      <c r="Q14" s="23">
        <v>0</v>
      </c>
      <c r="R14" s="34">
        <v>0</v>
      </c>
      <c r="S14" s="21"/>
    </row>
    <row r="15" spans="1:19" ht="150" x14ac:dyDescent="0.25">
      <c r="A15" s="16">
        <v>3</v>
      </c>
      <c r="B15" s="28" t="s">
        <v>31</v>
      </c>
      <c r="C15" s="12" t="s">
        <v>32</v>
      </c>
      <c r="D15" s="8" t="s">
        <v>33</v>
      </c>
      <c r="E15" s="3" t="s">
        <v>34</v>
      </c>
      <c r="F15" s="23">
        <v>2.7E-2</v>
      </c>
      <c r="G15" s="31">
        <v>0</v>
      </c>
      <c r="H15" s="25">
        <v>0</v>
      </c>
      <c r="I15" s="21">
        <v>0</v>
      </c>
      <c r="J15" s="23">
        <v>0</v>
      </c>
      <c r="K15" s="23">
        <v>0</v>
      </c>
      <c r="L15" s="21">
        <v>0</v>
      </c>
      <c r="M15" s="21"/>
      <c r="N15" s="23" t="s">
        <v>45</v>
      </c>
      <c r="O15" s="22" t="s">
        <v>59</v>
      </c>
      <c r="P15" s="24" t="s">
        <v>59</v>
      </c>
      <c r="Q15" s="23">
        <v>0</v>
      </c>
      <c r="R15" s="31">
        <v>0</v>
      </c>
      <c r="S15" s="21"/>
    </row>
    <row r="16" spans="1:19" ht="90" x14ac:dyDescent="0.25">
      <c r="A16" s="64">
        <v>4</v>
      </c>
      <c r="B16" s="66" t="s">
        <v>35</v>
      </c>
      <c r="C16" s="38" t="s">
        <v>36</v>
      </c>
      <c r="D16" s="29" t="s">
        <v>37</v>
      </c>
      <c r="E16" s="41" t="s">
        <v>38</v>
      </c>
      <c r="F16" s="23">
        <v>6.6000000000000003E-2</v>
      </c>
      <c r="G16" s="31">
        <v>0</v>
      </c>
      <c r="H16" s="25">
        <v>0</v>
      </c>
      <c r="I16" s="21">
        <v>0</v>
      </c>
      <c r="J16" s="23">
        <v>0</v>
      </c>
      <c r="K16" s="23">
        <v>0</v>
      </c>
      <c r="L16" s="21">
        <v>0</v>
      </c>
      <c r="M16" s="21"/>
      <c r="N16" s="23" t="s">
        <v>45</v>
      </c>
      <c r="O16" s="22" t="s">
        <v>59</v>
      </c>
      <c r="P16" s="24" t="s">
        <v>59</v>
      </c>
      <c r="Q16" s="23">
        <v>0</v>
      </c>
      <c r="R16" s="34">
        <v>0</v>
      </c>
      <c r="S16" s="21"/>
    </row>
    <row r="17" spans="1:19" ht="23.25" customHeight="1" x14ac:dyDescent="0.25">
      <c r="A17" s="65"/>
      <c r="B17" s="66"/>
      <c r="C17" s="40" t="s">
        <v>39</v>
      </c>
      <c r="D17" s="29"/>
      <c r="E17" s="41"/>
      <c r="F17" s="23" t="s">
        <v>45</v>
      </c>
      <c r="G17" s="31" t="s">
        <v>45</v>
      </c>
      <c r="H17" s="25" t="s">
        <v>45</v>
      </c>
      <c r="I17" s="21" t="s">
        <v>45</v>
      </c>
      <c r="J17" s="23" t="s">
        <v>45</v>
      </c>
      <c r="K17" s="23" t="s">
        <v>45</v>
      </c>
      <c r="L17" s="21" t="s">
        <v>45</v>
      </c>
      <c r="M17" s="21"/>
      <c r="N17" s="23" t="s">
        <v>45</v>
      </c>
      <c r="O17" s="22"/>
      <c r="P17" s="24"/>
      <c r="Q17" s="21" t="s">
        <v>63</v>
      </c>
      <c r="R17" s="21" t="s">
        <v>63</v>
      </c>
      <c r="S17" s="21"/>
    </row>
    <row r="18" spans="1:19" x14ac:dyDescent="0.25">
      <c r="A18" s="15"/>
      <c r="B18" s="33"/>
      <c r="C18" s="4"/>
      <c r="D18" s="33"/>
      <c r="E18" s="33"/>
      <c r="F18" s="23"/>
      <c r="G18" s="21"/>
      <c r="H18" s="21"/>
      <c r="I18" s="21"/>
      <c r="J18" s="23"/>
      <c r="K18" s="23"/>
      <c r="L18" s="21"/>
      <c r="M18" s="21"/>
      <c r="N18" s="23"/>
      <c r="O18" s="22" t="s">
        <v>60</v>
      </c>
      <c r="P18" s="22" t="s">
        <v>60</v>
      </c>
      <c r="Q18" s="23"/>
      <c r="R18" s="21"/>
      <c r="S18" s="21"/>
    </row>
    <row r="19" spans="1:19" x14ac:dyDescent="0.25">
      <c r="A19" s="15"/>
      <c r="B19" s="15" t="s">
        <v>40</v>
      </c>
      <c r="C19" s="5" t="s">
        <v>41</v>
      </c>
      <c r="D19" s="5"/>
      <c r="E19" s="5"/>
      <c r="F19" s="14"/>
      <c r="G19" s="20"/>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topLeftCell="D13" workbookViewId="0">
      <selection activeCell="F31" sqref="F31"/>
    </sheetView>
  </sheetViews>
  <sheetFormatPr defaultRowHeight="15" x14ac:dyDescent="0.25"/>
  <cols>
    <col min="1" max="1" width="6.140625" bestFit="1" customWidth="1"/>
    <col min="2" max="2" width="13.28515625" customWidth="1"/>
    <col min="3" max="3" width="38.28515625" customWidth="1"/>
    <col min="4" max="4" width="30.85546875"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70" t="s">
        <v>0</v>
      </c>
      <c r="B1" s="70"/>
      <c r="C1" s="70"/>
      <c r="D1" s="70"/>
      <c r="E1" s="70"/>
      <c r="F1" s="70"/>
      <c r="G1" s="70"/>
    </row>
    <row r="2" spans="1:19" x14ac:dyDescent="0.25">
      <c r="A2" s="71" t="s">
        <v>1</v>
      </c>
      <c r="B2" s="71"/>
      <c r="C2" s="71"/>
      <c r="D2" s="71"/>
      <c r="E2" s="71"/>
      <c r="F2" s="71"/>
      <c r="G2" s="71"/>
    </row>
    <row r="3" spans="1:19" x14ac:dyDescent="0.25">
      <c r="A3" s="71" t="s">
        <v>2</v>
      </c>
      <c r="B3" s="71"/>
      <c r="C3" s="71"/>
      <c r="D3" s="71"/>
      <c r="E3" s="71"/>
      <c r="F3" s="71"/>
      <c r="G3" s="71"/>
    </row>
    <row r="4" spans="1:19" ht="23.25" x14ac:dyDescent="0.25">
      <c r="A4" s="71" t="s">
        <v>3</v>
      </c>
      <c r="B4" s="71"/>
      <c r="C4" s="71"/>
      <c r="D4" s="71"/>
      <c r="E4" s="71"/>
      <c r="F4" s="88" t="s">
        <v>65</v>
      </c>
      <c r="G4" s="88"/>
      <c r="H4" s="89"/>
      <c r="I4" s="89"/>
      <c r="J4" s="89"/>
      <c r="K4" s="89"/>
      <c r="L4" s="89"/>
      <c r="M4" s="89"/>
      <c r="N4" s="89"/>
      <c r="O4" s="89"/>
      <c r="P4" s="89"/>
      <c r="Q4" s="89"/>
      <c r="R4" s="89"/>
      <c r="S4" s="89"/>
    </row>
    <row r="5" spans="1:19"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5" x14ac:dyDescent="0.25">
      <c r="A6" s="64">
        <v>1</v>
      </c>
      <c r="B6" s="85" t="s">
        <v>8</v>
      </c>
      <c r="C6" s="38" t="s">
        <v>9</v>
      </c>
      <c r="D6" s="79" t="s">
        <v>10</v>
      </c>
      <c r="E6" s="79" t="s">
        <v>11</v>
      </c>
      <c r="F6" s="23" t="s">
        <v>45</v>
      </c>
      <c r="G6" s="21" t="s">
        <v>45</v>
      </c>
      <c r="H6" s="22" t="s">
        <v>45</v>
      </c>
      <c r="I6" s="21" t="s">
        <v>45</v>
      </c>
      <c r="J6" s="21">
        <v>0</v>
      </c>
      <c r="K6" s="21" t="s">
        <v>45</v>
      </c>
      <c r="L6" s="23" t="s">
        <v>45</v>
      </c>
      <c r="M6" s="23" t="s">
        <v>45</v>
      </c>
      <c r="N6" s="23" t="s">
        <v>45</v>
      </c>
      <c r="O6" s="43" t="s">
        <v>59</v>
      </c>
      <c r="P6" s="90">
        <v>0.75</v>
      </c>
      <c r="Q6" s="23" t="s">
        <v>66</v>
      </c>
      <c r="R6" s="23" t="s">
        <v>66</v>
      </c>
      <c r="S6" s="21"/>
    </row>
    <row r="7" spans="1:19" ht="90" x14ac:dyDescent="0.25">
      <c r="A7" s="77"/>
      <c r="B7" s="86"/>
      <c r="C7" s="13" t="s">
        <v>12</v>
      </c>
      <c r="D7" s="80"/>
      <c r="E7" s="80"/>
      <c r="F7" s="23" t="s">
        <v>45</v>
      </c>
      <c r="G7" s="21" t="s">
        <v>45</v>
      </c>
      <c r="H7" s="22" t="s">
        <v>45</v>
      </c>
      <c r="I7" s="21" t="s">
        <v>45</v>
      </c>
      <c r="J7" s="21">
        <v>0</v>
      </c>
      <c r="K7" s="21" t="s">
        <v>45</v>
      </c>
      <c r="L7" s="23" t="s">
        <v>45</v>
      </c>
      <c r="M7" s="23" t="s">
        <v>45</v>
      </c>
      <c r="N7" s="23" t="s">
        <v>45</v>
      </c>
      <c r="O7" s="43" t="s">
        <v>59</v>
      </c>
      <c r="P7" s="91"/>
      <c r="Q7" s="23" t="s">
        <v>59</v>
      </c>
      <c r="R7" s="21" t="s">
        <v>59</v>
      </c>
      <c r="S7" s="21"/>
    </row>
    <row r="8" spans="1:19" ht="75" x14ac:dyDescent="0.25">
      <c r="A8" s="77"/>
      <c r="B8" s="86"/>
      <c r="C8" s="38" t="s">
        <v>13</v>
      </c>
      <c r="D8" s="80"/>
      <c r="E8" s="81"/>
      <c r="F8" s="23">
        <v>0.25600000000000001</v>
      </c>
      <c r="G8" s="31">
        <f>525/1000</f>
        <v>0.52500000000000002</v>
      </c>
      <c r="H8" s="42">
        <v>0</v>
      </c>
      <c r="I8" s="21">
        <v>0</v>
      </c>
      <c r="J8" s="44">
        <v>0</v>
      </c>
      <c r="K8" s="21">
        <v>0</v>
      </c>
      <c r="L8" s="23">
        <v>0</v>
      </c>
      <c r="M8" s="23">
        <v>0</v>
      </c>
      <c r="N8" s="23">
        <v>0.125</v>
      </c>
      <c r="O8" s="43">
        <v>0.02</v>
      </c>
      <c r="P8" s="91"/>
      <c r="Q8" s="23">
        <v>0</v>
      </c>
      <c r="R8" s="31">
        <v>0</v>
      </c>
      <c r="S8" s="21"/>
    </row>
    <row r="9" spans="1:19" ht="75" x14ac:dyDescent="0.25">
      <c r="A9" s="77"/>
      <c r="B9" s="86"/>
      <c r="C9" s="39" t="s">
        <v>14</v>
      </c>
      <c r="D9" s="80"/>
      <c r="E9" s="8" t="s">
        <v>15</v>
      </c>
      <c r="F9" s="23">
        <v>0</v>
      </c>
      <c r="G9" s="31">
        <f>115/1000</f>
        <v>0.115</v>
      </c>
      <c r="H9" s="24">
        <v>5.8999999999999997E-2</v>
      </c>
      <c r="I9" s="21">
        <v>0</v>
      </c>
      <c r="J9" s="21">
        <v>0</v>
      </c>
      <c r="K9" s="21" t="s">
        <v>67</v>
      </c>
      <c r="L9" s="23">
        <v>0</v>
      </c>
      <c r="M9" s="23">
        <v>0.96</v>
      </c>
      <c r="N9" s="23" t="s">
        <v>45</v>
      </c>
      <c r="O9" s="43" t="s">
        <v>59</v>
      </c>
      <c r="P9" s="91"/>
      <c r="Q9" s="23">
        <v>0</v>
      </c>
      <c r="R9" s="31">
        <v>0</v>
      </c>
      <c r="S9" s="21"/>
    </row>
    <row r="10" spans="1:19" ht="60" x14ac:dyDescent="0.25">
      <c r="A10" s="77"/>
      <c r="B10" s="86"/>
      <c r="C10" s="12" t="s">
        <v>16</v>
      </c>
      <c r="D10" s="81"/>
      <c r="E10" s="3" t="s">
        <v>17</v>
      </c>
      <c r="F10" s="23" t="s">
        <v>45</v>
      </c>
      <c r="G10" s="31" t="s">
        <v>45</v>
      </c>
      <c r="H10" s="25" t="s">
        <v>45</v>
      </c>
      <c r="I10" s="21">
        <v>0</v>
      </c>
      <c r="J10" s="21">
        <v>0</v>
      </c>
      <c r="K10" s="21">
        <v>0</v>
      </c>
      <c r="L10" s="23" t="s">
        <v>45</v>
      </c>
      <c r="M10" s="23" t="s">
        <v>45</v>
      </c>
      <c r="N10" s="23" t="s">
        <v>45</v>
      </c>
      <c r="O10" s="43" t="s">
        <v>59</v>
      </c>
      <c r="P10" s="91"/>
      <c r="Q10" s="23" t="s">
        <v>59</v>
      </c>
      <c r="R10" s="23" t="s">
        <v>59</v>
      </c>
      <c r="S10" s="21"/>
    </row>
    <row r="11" spans="1:19" ht="135" x14ac:dyDescent="0.25">
      <c r="A11" s="77"/>
      <c r="B11" s="86"/>
      <c r="C11" s="39" t="s">
        <v>18</v>
      </c>
      <c r="D11" s="29" t="s">
        <v>19</v>
      </c>
      <c r="E11" s="8" t="s">
        <v>20</v>
      </c>
      <c r="F11" s="23" t="s">
        <v>45</v>
      </c>
      <c r="G11" s="31" t="s">
        <v>45</v>
      </c>
      <c r="H11" s="25">
        <v>0</v>
      </c>
      <c r="I11" s="21">
        <v>0</v>
      </c>
      <c r="J11" s="21">
        <v>0</v>
      </c>
      <c r="K11" s="21">
        <v>0</v>
      </c>
      <c r="L11" s="23" t="s">
        <v>45</v>
      </c>
      <c r="M11" s="23" t="s">
        <v>45</v>
      </c>
      <c r="N11" s="23" t="s">
        <v>45</v>
      </c>
      <c r="O11" s="43" t="s">
        <v>59</v>
      </c>
      <c r="P11" s="91"/>
      <c r="Q11" s="23" t="s">
        <v>59</v>
      </c>
      <c r="R11" s="23" t="s">
        <v>59</v>
      </c>
      <c r="S11" s="21"/>
    </row>
    <row r="12" spans="1:19" ht="45" x14ac:dyDescent="0.25">
      <c r="A12" s="77"/>
      <c r="B12" s="86"/>
      <c r="C12" s="13" t="s">
        <v>21</v>
      </c>
      <c r="D12" s="8" t="s">
        <v>22</v>
      </c>
      <c r="E12" s="8" t="s">
        <v>23</v>
      </c>
      <c r="F12" s="23" t="s">
        <v>45</v>
      </c>
      <c r="G12" s="31">
        <v>0</v>
      </c>
      <c r="H12" s="25">
        <v>0</v>
      </c>
      <c r="I12" s="21">
        <v>0</v>
      </c>
      <c r="J12" s="21">
        <v>0</v>
      </c>
      <c r="K12" s="21">
        <v>0</v>
      </c>
      <c r="L12" s="23" t="s">
        <v>45</v>
      </c>
      <c r="M12" s="23" t="s">
        <v>45</v>
      </c>
      <c r="N12" s="23" t="s">
        <v>45</v>
      </c>
      <c r="O12" s="43" t="s">
        <v>59</v>
      </c>
      <c r="P12" s="91"/>
      <c r="Q12" s="23" t="s">
        <v>59</v>
      </c>
      <c r="R12" s="23" t="s">
        <v>59</v>
      </c>
      <c r="S12" s="21"/>
    </row>
    <row r="13" spans="1:19" ht="135" x14ac:dyDescent="0.25">
      <c r="A13" s="65"/>
      <c r="B13" s="87"/>
      <c r="C13" s="13" t="s">
        <v>24</v>
      </c>
      <c r="D13" s="29" t="s">
        <v>25</v>
      </c>
      <c r="E13" s="8" t="s">
        <v>26</v>
      </c>
      <c r="F13" s="23" t="s">
        <v>45</v>
      </c>
      <c r="G13" s="31" t="s">
        <v>45</v>
      </c>
      <c r="H13" s="25" t="s">
        <v>45</v>
      </c>
      <c r="I13" s="21" t="s">
        <v>45</v>
      </c>
      <c r="J13" s="21">
        <v>0</v>
      </c>
      <c r="K13" s="21">
        <v>0</v>
      </c>
      <c r="L13" s="23" t="s">
        <v>45</v>
      </c>
      <c r="M13" s="23" t="s">
        <v>45</v>
      </c>
      <c r="N13" s="23" t="s">
        <v>45</v>
      </c>
      <c r="O13" s="43" t="s">
        <v>59</v>
      </c>
      <c r="P13" s="92"/>
      <c r="Q13" s="23" t="s">
        <v>59</v>
      </c>
      <c r="R13" s="23" t="s">
        <v>59</v>
      </c>
      <c r="S13" s="21"/>
    </row>
    <row r="14" spans="1:19" ht="105.75" thickBot="1" x14ac:dyDescent="0.3">
      <c r="A14" s="16">
        <v>2</v>
      </c>
      <c r="B14" s="10" t="s">
        <v>27</v>
      </c>
      <c r="C14" s="13" t="s">
        <v>28</v>
      </c>
      <c r="D14" s="29" t="s">
        <v>29</v>
      </c>
      <c r="E14" s="8" t="s">
        <v>30</v>
      </c>
      <c r="F14" s="23">
        <v>0.15</v>
      </c>
      <c r="G14" s="32"/>
      <c r="H14" s="25">
        <v>1.2999999999999999E-2</v>
      </c>
      <c r="I14" s="21">
        <v>0</v>
      </c>
      <c r="J14" s="21">
        <v>0</v>
      </c>
      <c r="K14" s="21">
        <v>0</v>
      </c>
      <c r="L14" s="23" t="s">
        <v>45</v>
      </c>
      <c r="M14" s="23" t="s">
        <v>45</v>
      </c>
      <c r="N14" s="23" t="s">
        <v>45</v>
      </c>
      <c r="O14" s="43" t="s">
        <v>59</v>
      </c>
      <c r="P14" s="45">
        <v>0.45</v>
      </c>
      <c r="Q14" s="23">
        <v>0</v>
      </c>
      <c r="R14" s="32">
        <v>0</v>
      </c>
      <c r="S14" s="21"/>
    </row>
    <row r="15" spans="1:19" ht="150" x14ac:dyDescent="0.25">
      <c r="A15" s="16">
        <v>3</v>
      </c>
      <c r="B15" s="28" t="s">
        <v>31</v>
      </c>
      <c r="C15" s="12" t="s">
        <v>32</v>
      </c>
      <c r="D15" s="8" t="s">
        <v>33</v>
      </c>
      <c r="E15" s="3" t="s">
        <v>34</v>
      </c>
      <c r="F15" s="23">
        <v>2.1000000000000001E-2</v>
      </c>
      <c r="G15" s="31" t="s">
        <v>45</v>
      </c>
      <c r="H15" s="25">
        <v>0</v>
      </c>
      <c r="I15" s="21">
        <v>0</v>
      </c>
      <c r="J15" s="21">
        <v>0</v>
      </c>
      <c r="K15" s="21">
        <v>0</v>
      </c>
      <c r="L15" s="23">
        <v>0</v>
      </c>
      <c r="M15" s="23">
        <v>0</v>
      </c>
      <c r="N15" s="23" t="s">
        <v>45</v>
      </c>
      <c r="O15" s="43" t="s">
        <v>59</v>
      </c>
      <c r="P15" s="46" t="s">
        <v>59</v>
      </c>
      <c r="Q15" s="23">
        <v>0</v>
      </c>
      <c r="R15" s="31">
        <v>0</v>
      </c>
      <c r="S15" s="21"/>
    </row>
    <row r="16" spans="1:19" ht="90" x14ac:dyDescent="0.25">
      <c r="A16" s="64">
        <v>4</v>
      </c>
      <c r="B16" s="66" t="s">
        <v>35</v>
      </c>
      <c r="C16" s="38" t="s">
        <v>36</v>
      </c>
      <c r="D16" s="29" t="s">
        <v>37</v>
      </c>
      <c r="E16" s="41" t="s">
        <v>38</v>
      </c>
      <c r="F16" s="23">
        <v>3.5999999999999997E-2</v>
      </c>
      <c r="G16" s="31" t="s">
        <v>45</v>
      </c>
      <c r="H16" s="48">
        <v>0</v>
      </c>
      <c r="I16" s="21">
        <v>0</v>
      </c>
      <c r="J16" s="21">
        <v>0</v>
      </c>
      <c r="K16" s="21">
        <v>0</v>
      </c>
      <c r="L16" s="23">
        <v>0</v>
      </c>
      <c r="M16" s="23">
        <v>0</v>
      </c>
      <c r="N16" s="23" t="s">
        <v>45</v>
      </c>
      <c r="O16" s="43" t="s">
        <v>59</v>
      </c>
      <c r="P16" s="46" t="s">
        <v>59</v>
      </c>
      <c r="Q16" s="23">
        <v>0</v>
      </c>
      <c r="R16" s="31">
        <v>0</v>
      </c>
      <c r="S16" s="21"/>
    </row>
    <row r="17" spans="1:19" x14ac:dyDescent="0.25">
      <c r="A17" s="65"/>
      <c r="B17" s="66"/>
      <c r="C17" s="40" t="s">
        <v>39</v>
      </c>
      <c r="D17" s="29"/>
      <c r="E17" s="41"/>
      <c r="F17" s="23" t="s">
        <v>45</v>
      </c>
      <c r="G17" s="31">
        <f>95/1000</f>
        <v>9.5000000000000001E-2</v>
      </c>
      <c r="H17" s="25" t="s">
        <v>45</v>
      </c>
      <c r="I17" s="21" t="s">
        <v>45</v>
      </c>
      <c r="J17" s="21" t="s">
        <v>45</v>
      </c>
      <c r="K17" s="21" t="s">
        <v>45</v>
      </c>
      <c r="L17" s="23" t="s">
        <v>45</v>
      </c>
      <c r="M17" s="23" t="s">
        <v>45</v>
      </c>
      <c r="N17" s="23" t="s">
        <v>45</v>
      </c>
      <c r="O17" s="43"/>
      <c r="P17" s="46"/>
      <c r="Q17" s="23" t="s">
        <v>59</v>
      </c>
      <c r="R17" s="23" t="s">
        <v>59</v>
      </c>
      <c r="S17" s="21"/>
    </row>
    <row r="18" spans="1:19" x14ac:dyDescent="0.25">
      <c r="A18" s="15"/>
      <c r="B18" s="33"/>
      <c r="C18" s="4"/>
      <c r="D18" s="33"/>
      <c r="E18" s="33"/>
      <c r="F18" s="23"/>
      <c r="G18" s="21"/>
      <c r="H18" s="47"/>
      <c r="I18" s="21"/>
      <c r="J18" s="21"/>
      <c r="K18" s="21"/>
      <c r="L18" s="23"/>
      <c r="M18" s="21"/>
      <c r="N18" s="23"/>
      <c r="O18" s="43" t="s">
        <v>60</v>
      </c>
      <c r="P18" s="43"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topLeftCell="F1" zoomScaleNormal="100" workbookViewId="0">
      <selection activeCell="H15" sqref="H15"/>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70" t="s">
        <v>0</v>
      </c>
      <c r="B1" s="70"/>
      <c r="C1" s="70"/>
      <c r="D1" s="70"/>
      <c r="E1" s="70"/>
      <c r="F1" s="70"/>
      <c r="G1" s="70"/>
    </row>
    <row r="2" spans="1:19" x14ac:dyDescent="0.25">
      <c r="A2" s="71" t="s">
        <v>1</v>
      </c>
      <c r="B2" s="71"/>
      <c r="C2" s="71"/>
      <c r="D2" s="71"/>
      <c r="E2" s="71"/>
      <c r="F2" s="71"/>
      <c r="G2" s="71"/>
    </row>
    <row r="3" spans="1:19" x14ac:dyDescent="0.25">
      <c r="A3" s="71" t="s">
        <v>2</v>
      </c>
      <c r="B3" s="71"/>
      <c r="C3" s="71"/>
      <c r="D3" s="71"/>
      <c r="E3" s="71"/>
      <c r="F3" s="71"/>
      <c r="G3" s="71"/>
    </row>
    <row r="4" spans="1:19" ht="49.5" customHeight="1" x14ac:dyDescent="0.25">
      <c r="A4" s="71" t="s">
        <v>3</v>
      </c>
      <c r="B4" s="71"/>
      <c r="C4" s="71"/>
      <c r="D4" s="71"/>
      <c r="E4" s="71"/>
      <c r="F4" s="88" t="s">
        <v>68</v>
      </c>
      <c r="G4" s="88"/>
      <c r="H4" s="89"/>
      <c r="I4" s="89"/>
      <c r="J4" s="89"/>
      <c r="K4" s="89"/>
      <c r="L4" s="89"/>
      <c r="M4" s="89"/>
      <c r="N4" s="89"/>
      <c r="O4" s="89"/>
      <c r="P4" s="89"/>
      <c r="Q4" s="89"/>
      <c r="R4" s="89"/>
      <c r="S4" s="89"/>
    </row>
    <row r="5" spans="1:19"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6.5" customHeight="1" x14ac:dyDescent="0.25">
      <c r="A6" s="64">
        <v>1</v>
      </c>
      <c r="B6" s="85" t="s">
        <v>8</v>
      </c>
      <c r="C6" s="38" t="s">
        <v>9</v>
      </c>
      <c r="D6" s="79" t="s">
        <v>10</v>
      </c>
      <c r="E6" s="79" t="s">
        <v>11</v>
      </c>
      <c r="F6" s="23" t="s">
        <v>45</v>
      </c>
      <c r="G6" s="21" t="s">
        <v>45</v>
      </c>
      <c r="H6" s="22" t="s">
        <v>45</v>
      </c>
      <c r="I6" s="21" t="s">
        <v>45</v>
      </c>
      <c r="J6" s="21" t="s">
        <v>45</v>
      </c>
      <c r="K6" s="21" t="s">
        <v>45</v>
      </c>
      <c r="L6" s="21" t="s">
        <v>45</v>
      </c>
      <c r="M6" s="21" t="s">
        <v>45</v>
      </c>
      <c r="N6" s="21" t="s">
        <v>45</v>
      </c>
      <c r="O6" s="22" t="s">
        <v>59</v>
      </c>
      <c r="P6" s="93">
        <v>0.8</v>
      </c>
      <c r="Q6" s="23" t="s">
        <v>63</v>
      </c>
      <c r="R6" s="21" t="s">
        <v>63</v>
      </c>
      <c r="S6" s="21"/>
    </row>
    <row r="7" spans="1:19" ht="90" x14ac:dyDescent="0.25">
      <c r="A7" s="77"/>
      <c r="B7" s="86"/>
      <c r="C7" s="13" t="s">
        <v>12</v>
      </c>
      <c r="D7" s="80"/>
      <c r="E7" s="80"/>
      <c r="F7" s="23" t="s">
        <v>45</v>
      </c>
      <c r="G7" s="21" t="s">
        <v>45</v>
      </c>
      <c r="H7" s="22" t="s">
        <v>45</v>
      </c>
      <c r="I7" s="21" t="s">
        <v>45</v>
      </c>
      <c r="J7" s="21" t="s">
        <v>45</v>
      </c>
      <c r="K7" s="21" t="s">
        <v>45</v>
      </c>
      <c r="L7" s="21" t="s">
        <v>45</v>
      </c>
      <c r="M7" s="21" t="s">
        <v>45</v>
      </c>
      <c r="N7" s="21" t="s">
        <v>45</v>
      </c>
      <c r="O7" s="22" t="s">
        <v>59</v>
      </c>
      <c r="P7" s="93"/>
      <c r="Q7" s="23" t="s">
        <v>63</v>
      </c>
      <c r="R7" s="21" t="s">
        <v>63</v>
      </c>
      <c r="S7" s="21"/>
    </row>
    <row r="8" spans="1:19" ht="78" customHeight="1" x14ac:dyDescent="0.25">
      <c r="A8" s="77"/>
      <c r="B8" s="86"/>
      <c r="C8" s="38" t="s">
        <v>13</v>
      </c>
      <c r="D8" s="80"/>
      <c r="E8" s="81"/>
      <c r="F8" s="23">
        <v>0.13</v>
      </c>
      <c r="G8" s="31">
        <f>30/1000</f>
        <v>0.03</v>
      </c>
      <c r="H8" s="42">
        <v>0</v>
      </c>
      <c r="I8" s="21">
        <v>0</v>
      </c>
      <c r="J8" s="21">
        <v>0</v>
      </c>
      <c r="K8" s="21">
        <v>0</v>
      </c>
      <c r="L8" s="21">
        <v>0</v>
      </c>
      <c r="M8" s="21">
        <v>0</v>
      </c>
      <c r="N8" s="23">
        <v>0.27500000000000002</v>
      </c>
      <c r="O8" s="22">
        <v>0.02</v>
      </c>
      <c r="P8" s="93"/>
      <c r="Q8" s="23">
        <v>0</v>
      </c>
      <c r="R8" s="31">
        <v>0</v>
      </c>
      <c r="S8" s="21"/>
    </row>
    <row r="9" spans="1:19" ht="75" x14ac:dyDescent="0.25">
      <c r="A9" s="77"/>
      <c r="B9" s="86"/>
      <c r="C9" s="39" t="s">
        <v>14</v>
      </c>
      <c r="D9" s="80"/>
      <c r="E9" s="8" t="s">
        <v>15</v>
      </c>
      <c r="F9" s="23">
        <v>0.50700000000000001</v>
      </c>
      <c r="G9" s="31">
        <f>185/1000</f>
        <v>0.185</v>
      </c>
      <c r="H9" s="24">
        <v>1.2E-2</v>
      </c>
      <c r="I9" s="21">
        <v>0</v>
      </c>
      <c r="J9" s="21">
        <v>0</v>
      </c>
      <c r="K9" s="21">
        <v>0.43</v>
      </c>
      <c r="L9" s="21">
        <v>0</v>
      </c>
      <c r="M9" s="21">
        <v>0</v>
      </c>
      <c r="N9" s="23">
        <v>0</v>
      </c>
      <c r="O9" s="22" t="s">
        <v>59</v>
      </c>
      <c r="P9" s="93"/>
      <c r="Q9" s="23">
        <v>0</v>
      </c>
      <c r="R9" s="31">
        <v>0</v>
      </c>
      <c r="S9" s="21"/>
    </row>
    <row r="10" spans="1:19" ht="60" x14ac:dyDescent="0.25">
      <c r="A10" s="77"/>
      <c r="B10" s="86"/>
      <c r="C10" s="12" t="s">
        <v>16</v>
      </c>
      <c r="D10" s="81"/>
      <c r="E10" s="3" t="s">
        <v>17</v>
      </c>
      <c r="F10" s="23" t="s">
        <v>45</v>
      </c>
      <c r="G10" s="31" t="s">
        <v>45</v>
      </c>
      <c r="H10" s="25" t="s">
        <v>45</v>
      </c>
      <c r="I10" s="21">
        <v>0</v>
      </c>
      <c r="J10" s="21">
        <v>0</v>
      </c>
      <c r="K10" s="21">
        <v>0</v>
      </c>
      <c r="L10" s="21">
        <v>0</v>
      </c>
      <c r="M10" s="21">
        <v>0</v>
      </c>
      <c r="N10" s="23">
        <v>0</v>
      </c>
      <c r="O10" s="22" t="s">
        <v>59</v>
      </c>
      <c r="P10" s="93"/>
      <c r="Q10" s="23" t="s">
        <v>63</v>
      </c>
      <c r="R10" s="23" t="s">
        <v>63</v>
      </c>
      <c r="S10" s="21"/>
    </row>
    <row r="11" spans="1:19" ht="135" x14ac:dyDescent="0.25">
      <c r="A11" s="77"/>
      <c r="B11" s="86"/>
      <c r="C11" s="39" t="s">
        <v>18</v>
      </c>
      <c r="D11" s="29" t="s">
        <v>19</v>
      </c>
      <c r="E11" s="8" t="s">
        <v>20</v>
      </c>
      <c r="F11" s="23" t="s">
        <v>45</v>
      </c>
      <c r="G11" s="31" t="s">
        <v>45</v>
      </c>
      <c r="H11" s="25">
        <v>0</v>
      </c>
      <c r="I11" s="21">
        <v>0</v>
      </c>
      <c r="J11" s="21">
        <v>0</v>
      </c>
      <c r="K11" s="21">
        <v>0</v>
      </c>
      <c r="L11" s="21">
        <v>0</v>
      </c>
      <c r="M11" s="21">
        <v>0</v>
      </c>
      <c r="N11" s="23">
        <v>0</v>
      </c>
      <c r="O11" s="22" t="s">
        <v>59</v>
      </c>
      <c r="P11" s="93"/>
      <c r="Q11" s="21" t="s">
        <v>63</v>
      </c>
      <c r="R11" s="21" t="s">
        <v>63</v>
      </c>
      <c r="S11" s="21"/>
    </row>
    <row r="12" spans="1:19" ht="45" x14ac:dyDescent="0.25">
      <c r="A12" s="77"/>
      <c r="B12" s="86"/>
      <c r="C12" s="13" t="s">
        <v>21</v>
      </c>
      <c r="D12" s="8" t="s">
        <v>22</v>
      </c>
      <c r="E12" s="8" t="s">
        <v>23</v>
      </c>
      <c r="F12" s="23" t="s">
        <v>45</v>
      </c>
      <c r="G12" s="31">
        <v>0</v>
      </c>
      <c r="H12" s="25">
        <v>0</v>
      </c>
      <c r="I12" s="21">
        <v>0</v>
      </c>
      <c r="J12" s="21">
        <v>0</v>
      </c>
      <c r="K12" s="21">
        <v>0</v>
      </c>
      <c r="L12" s="21">
        <v>0</v>
      </c>
      <c r="M12" s="21">
        <v>0</v>
      </c>
      <c r="N12" s="23">
        <v>0</v>
      </c>
      <c r="O12" s="22" t="s">
        <v>59</v>
      </c>
      <c r="P12" s="93"/>
      <c r="Q12" s="21" t="s">
        <v>63</v>
      </c>
      <c r="R12" s="21" t="s">
        <v>63</v>
      </c>
      <c r="S12" s="21"/>
    </row>
    <row r="13" spans="1:19" ht="123" customHeight="1" x14ac:dyDescent="0.25">
      <c r="A13" s="65"/>
      <c r="B13" s="87"/>
      <c r="C13" s="13" t="s">
        <v>24</v>
      </c>
      <c r="D13" s="29" t="s">
        <v>25</v>
      </c>
      <c r="E13" s="8" t="s">
        <v>26</v>
      </c>
      <c r="F13" s="23" t="s">
        <v>45</v>
      </c>
      <c r="G13" s="31" t="s">
        <v>45</v>
      </c>
      <c r="H13" s="25" t="s">
        <v>45</v>
      </c>
      <c r="I13" s="21" t="s">
        <v>45</v>
      </c>
      <c r="J13" s="21" t="s">
        <v>45</v>
      </c>
      <c r="K13" s="21" t="s">
        <v>45</v>
      </c>
      <c r="L13" s="21" t="s">
        <v>45</v>
      </c>
      <c r="M13" s="21" t="s">
        <v>45</v>
      </c>
      <c r="N13" s="23">
        <v>0</v>
      </c>
      <c r="O13" s="22" t="s">
        <v>59</v>
      </c>
      <c r="P13" s="93"/>
      <c r="Q13" s="21" t="s">
        <v>63</v>
      </c>
      <c r="R13" s="21" t="s">
        <v>63</v>
      </c>
      <c r="S13" s="21"/>
    </row>
    <row r="14" spans="1:19" ht="105" x14ac:dyDescent="0.25">
      <c r="A14" s="16">
        <v>2</v>
      </c>
      <c r="B14" s="10" t="s">
        <v>27</v>
      </c>
      <c r="C14" s="13" t="s">
        <v>28</v>
      </c>
      <c r="D14" s="29" t="s">
        <v>29</v>
      </c>
      <c r="E14" s="8" t="s">
        <v>30</v>
      </c>
      <c r="F14" s="23">
        <v>4.7E-2</v>
      </c>
      <c r="G14" s="31">
        <f>350/1000</f>
        <v>0.35</v>
      </c>
      <c r="H14" s="25">
        <v>3.4000000000000002E-2</v>
      </c>
      <c r="I14" s="21">
        <v>0.36399999999999999</v>
      </c>
      <c r="J14" s="21">
        <v>0</v>
      </c>
      <c r="K14" s="21">
        <v>0</v>
      </c>
      <c r="L14" s="21">
        <v>0</v>
      </c>
      <c r="M14" s="21">
        <v>0</v>
      </c>
      <c r="N14" s="23">
        <v>0.104</v>
      </c>
      <c r="O14" s="22">
        <v>0.03</v>
      </c>
      <c r="P14" s="22">
        <v>0.4</v>
      </c>
      <c r="Q14" s="23">
        <v>0</v>
      </c>
      <c r="R14" s="31">
        <v>0</v>
      </c>
      <c r="S14" s="21"/>
    </row>
    <row r="15" spans="1:19" ht="150" x14ac:dyDescent="0.25">
      <c r="A15" s="16">
        <v>3</v>
      </c>
      <c r="B15" s="28" t="s">
        <v>31</v>
      </c>
      <c r="C15" s="12" t="s">
        <v>32</v>
      </c>
      <c r="D15" s="8" t="s">
        <v>33</v>
      </c>
      <c r="E15" s="3" t="s">
        <v>34</v>
      </c>
      <c r="F15" s="23">
        <v>5.0000000000000001E-3</v>
      </c>
      <c r="G15" s="31" t="s">
        <v>45</v>
      </c>
      <c r="H15" s="25">
        <v>0.03</v>
      </c>
      <c r="I15" s="21">
        <v>0</v>
      </c>
      <c r="J15" s="21">
        <v>0</v>
      </c>
      <c r="K15" s="21">
        <v>0</v>
      </c>
      <c r="L15" s="21">
        <v>0</v>
      </c>
      <c r="M15" s="21">
        <v>0</v>
      </c>
      <c r="N15" s="23">
        <v>0</v>
      </c>
      <c r="O15" s="22" t="s">
        <v>59</v>
      </c>
      <c r="P15" s="24" t="s">
        <v>59</v>
      </c>
      <c r="Q15" s="23">
        <v>0</v>
      </c>
      <c r="R15" s="31">
        <v>0</v>
      </c>
      <c r="S15" s="21"/>
    </row>
    <row r="16" spans="1:19" ht="90" x14ac:dyDescent="0.25">
      <c r="A16" s="64">
        <v>4</v>
      </c>
      <c r="B16" s="66" t="s">
        <v>35</v>
      </c>
      <c r="C16" s="38" t="s">
        <v>36</v>
      </c>
      <c r="D16" s="29" t="s">
        <v>37</v>
      </c>
      <c r="E16" s="41" t="s">
        <v>38</v>
      </c>
      <c r="F16" s="23">
        <v>1.2E-2</v>
      </c>
      <c r="G16" s="31" t="s">
        <v>45</v>
      </c>
      <c r="H16" s="48">
        <v>0</v>
      </c>
      <c r="I16" s="21">
        <v>0</v>
      </c>
      <c r="J16" s="21">
        <v>0</v>
      </c>
      <c r="K16" s="21">
        <v>0</v>
      </c>
      <c r="L16" s="21">
        <v>0</v>
      </c>
      <c r="M16" s="21">
        <v>0</v>
      </c>
      <c r="N16" s="23">
        <v>0</v>
      </c>
      <c r="O16" s="22" t="s">
        <v>59</v>
      </c>
      <c r="P16" s="24" t="s">
        <v>59</v>
      </c>
      <c r="Q16" s="23">
        <v>0</v>
      </c>
      <c r="R16" s="31">
        <v>0</v>
      </c>
      <c r="S16" s="21"/>
    </row>
    <row r="17" spans="1:19" ht="23.25" customHeight="1" x14ac:dyDescent="0.25">
      <c r="A17" s="65"/>
      <c r="B17" s="66"/>
      <c r="C17" s="40" t="s">
        <v>39</v>
      </c>
      <c r="D17" s="29"/>
      <c r="E17" s="41"/>
      <c r="F17" s="23" t="s">
        <v>45</v>
      </c>
      <c r="G17" s="31" t="s">
        <v>45</v>
      </c>
      <c r="H17" s="25" t="s">
        <v>45</v>
      </c>
      <c r="I17" s="21" t="s">
        <v>45</v>
      </c>
      <c r="J17" s="21" t="s">
        <v>45</v>
      </c>
      <c r="K17" s="21" t="s">
        <v>45</v>
      </c>
      <c r="L17" s="21" t="s">
        <v>45</v>
      </c>
      <c r="M17" s="21" t="s">
        <v>45</v>
      </c>
      <c r="N17" s="23"/>
      <c r="O17" s="22"/>
      <c r="P17" s="24"/>
      <c r="Q17" s="21" t="s">
        <v>63</v>
      </c>
      <c r="R17" s="21" t="s">
        <v>63</v>
      </c>
      <c r="S17" s="21"/>
    </row>
    <row r="18" spans="1:19" x14ac:dyDescent="0.25">
      <c r="A18" s="15"/>
      <c r="B18" s="33"/>
      <c r="C18" s="4"/>
      <c r="D18" s="33"/>
      <c r="E18" s="33"/>
      <c r="F18" s="23"/>
      <c r="G18" s="21"/>
      <c r="H18" s="21"/>
      <c r="I18" s="21"/>
      <c r="J18" s="21"/>
      <c r="K18" s="21"/>
      <c r="L18" s="21"/>
      <c r="M18" s="21"/>
      <c r="N18" s="23"/>
      <c r="O18" s="22" t="s">
        <v>60</v>
      </c>
      <c r="P18" s="22"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
  <sheetViews>
    <sheetView topLeftCell="A7" zoomScaleNormal="100" workbookViewId="0">
      <selection activeCell="B16" sqref="B16:B17"/>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70" t="s">
        <v>0</v>
      </c>
      <c r="B1" s="70"/>
      <c r="C1" s="70"/>
      <c r="D1" s="70"/>
      <c r="E1" s="70"/>
      <c r="F1" s="70"/>
      <c r="G1" s="70"/>
    </row>
    <row r="2" spans="1:18" x14ac:dyDescent="0.25">
      <c r="A2" s="71" t="s">
        <v>1</v>
      </c>
      <c r="B2" s="71"/>
      <c r="C2" s="71"/>
      <c r="D2" s="71"/>
      <c r="E2" s="71"/>
      <c r="F2" s="71"/>
      <c r="G2" s="71"/>
    </row>
    <row r="3" spans="1:18" x14ac:dyDescent="0.25">
      <c r="A3" s="71" t="s">
        <v>2</v>
      </c>
      <c r="B3" s="71"/>
      <c r="C3" s="71"/>
      <c r="D3" s="71"/>
      <c r="E3" s="71"/>
      <c r="F3" s="71"/>
      <c r="G3" s="71"/>
    </row>
    <row r="4" spans="1:18" ht="49.5" customHeight="1" x14ac:dyDescent="0.25">
      <c r="A4" s="71" t="s">
        <v>3</v>
      </c>
      <c r="B4" s="71"/>
      <c r="C4" s="71"/>
      <c r="D4" s="71"/>
      <c r="E4" s="71"/>
      <c r="F4" s="88" t="s">
        <v>69</v>
      </c>
      <c r="G4" s="88"/>
      <c r="H4" s="89"/>
      <c r="I4" s="89"/>
      <c r="J4" s="89"/>
      <c r="K4" s="89"/>
      <c r="L4" s="89"/>
      <c r="M4" s="89"/>
      <c r="N4" s="89"/>
      <c r="O4" s="89"/>
      <c r="P4" s="89"/>
      <c r="Q4" s="89"/>
      <c r="R4" s="89"/>
    </row>
    <row r="5" spans="1:18"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70</v>
      </c>
      <c r="N5" s="36" t="s">
        <v>57</v>
      </c>
      <c r="O5" s="37" t="s">
        <v>54</v>
      </c>
      <c r="P5" s="37" t="s">
        <v>55</v>
      </c>
      <c r="Q5" s="37" t="s">
        <v>56</v>
      </c>
      <c r="R5" s="27" t="s">
        <v>62</v>
      </c>
    </row>
    <row r="6" spans="1:18" ht="76.5" customHeight="1" x14ac:dyDescent="0.25">
      <c r="A6" s="64">
        <v>1</v>
      </c>
      <c r="B6" s="85" t="s">
        <v>8</v>
      </c>
      <c r="C6" s="38" t="s">
        <v>9</v>
      </c>
      <c r="D6" s="79" t="s">
        <v>10</v>
      </c>
      <c r="E6" s="79" t="s">
        <v>11</v>
      </c>
      <c r="F6" s="23" t="s">
        <v>45</v>
      </c>
      <c r="G6" s="21" t="s">
        <v>45</v>
      </c>
      <c r="H6" s="22" t="s">
        <v>45</v>
      </c>
      <c r="I6" s="22" t="s">
        <v>45</v>
      </c>
      <c r="J6" s="22" t="s">
        <v>45</v>
      </c>
      <c r="K6" s="22" t="s">
        <v>45</v>
      </c>
      <c r="L6" s="23" t="s">
        <v>45</v>
      </c>
      <c r="M6" s="23" t="s">
        <v>45</v>
      </c>
      <c r="N6" s="21" t="s">
        <v>45</v>
      </c>
      <c r="O6" s="43" t="s">
        <v>59</v>
      </c>
      <c r="P6" s="90">
        <v>0.64</v>
      </c>
      <c r="Q6" s="23" t="s">
        <v>63</v>
      </c>
      <c r="R6" s="21" t="s">
        <v>63</v>
      </c>
    </row>
    <row r="7" spans="1:18" ht="90" x14ac:dyDescent="0.25">
      <c r="A7" s="77"/>
      <c r="B7" s="86"/>
      <c r="C7" s="13" t="s">
        <v>12</v>
      </c>
      <c r="D7" s="80"/>
      <c r="E7" s="80"/>
      <c r="F7" s="23" t="s">
        <v>45</v>
      </c>
      <c r="G7" s="21" t="s">
        <v>45</v>
      </c>
      <c r="H7" s="22" t="s">
        <v>45</v>
      </c>
      <c r="I7" s="22" t="s">
        <v>45</v>
      </c>
      <c r="J7" s="22" t="s">
        <v>45</v>
      </c>
      <c r="K7" s="22" t="s">
        <v>45</v>
      </c>
      <c r="L7" s="23" t="s">
        <v>45</v>
      </c>
      <c r="M7" s="23" t="s">
        <v>45</v>
      </c>
      <c r="N7" s="21" t="s">
        <v>45</v>
      </c>
      <c r="O7" s="43" t="s">
        <v>59</v>
      </c>
      <c r="P7" s="91"/>
      <c r="Q7" s="23" t="s">
        <v>63</v>
      </c>
      <c r="R7" s="21" t="s">
        <v>63</v>
      </c>
    </row>
    <row r="8" spans="1:18" ht="78" customHeight="1" x14ac:dyDescent="0.25">
      <c r="A8" s="77"/>
      <c r="B8" s="86"/>
      <c r="C8" s="38" t="s">
        <v>13</v>
      </c>
      <c r="D8" s="80"/>
      <c r="E8" s="81"/>
      <c r="F8" s="23">
        <v>2.9000000000000001E-2</v>
      </c>
      <c r="G8" s="31">
        <f>155/1000</f>
        <v>0.155</v>
      </c>
      <c r="H8" s="22">
        <v>0</v>
      </c>
      <c r="I8" s="22">
        <v>0</v>
      </c>
      <c r="J8" s="49">
        <v>5.1999999999999998E-2</v>
      </c>
      <c r="K8" s="22">
        <v>0.18</v>
      </c>
      <c r="L8" s="23">
        <v>0</v>
      </c>
      <c r="M8" s="23">
        <v>0</v>
      </c>
      <c r="N8" s="23">
        <v>0.3125</v>
      </c>
      <c r="O8" s="43">
        <v>0.01</v>
      </c>
      <c r="P8" s="91"/>
      <c r="Q8" s="23">
        <v>0</v>
      </c>
      <c r="R8" s="31">
        <v>0</v>
      </c>
    </row>
    <row r="9" spans="1:18" ht="75" x14ac:dyDescent="0.25">
      <c r="A9" s="77"/>
      <c r="B9" s="86"/>
      <c r="C9" s="39" t="s">
        <v>14</v>
      </c>
      <c r="D9" s="80"/>
      <c r="E9" s="8" t="s">
        <v>15</v>
      </c>
      <c r="F9" s="23">
        <v>0</v>
      </c>
      <c r="G9" s="31">
        <f>345/1000</f>
        <v>0.34499999999999997</v>
      </c>
      <c r="H9" s="24">
        <v>3.3000000000000002E-2</v>
      </c>
      <c r="I9" s="22">
        <v>0</v>
      </c>
      <c r="J9" s="22">
        <v>0</v>
      </c>
      <c r="K9" s="22">
        <v>0.376</v>
      </c>
      <c r="L9" s="23">
        <v>0</v>
      </c>
      <c r="M9" s="23">
        <v>0.46500000000000002</v>
      </c>
      <c r="N9" s="23">
        <v>0</v>
      </c>
      <c r="O9" s="43" t="s">
        <v>59</v>
      </c>
      <c r="P9" s="91"/>
      <c r="Q9" s="23">
        <v>0</v>
      </c>
      <c r="R9" s="31">
        <v>0</v>
      </c>
    </row>
    <row r="10" spans="1:18" ht="60" x14ac:dyDescent="0.25">
      <c r="A10" s="77"/>
      <c r="B10" s="86"/>
      <c r="C10" s="12" t="s">
        <v>16</v>
      </c>
      <c r="D10" s="81"/>
      <c r="E10" s="3" t="s">
        <v>17</v>
      </c>
      <c r="F10" s="23" t="s">
        <v>45</v>
      </c>
      <c r="G10" s="31" t="s">
        <v>45</v>
      </c>
      <c r="H10" s="50" t="s">
        <v>45</v>
      </c>
      <c r="I10" s="22">
        <v>0</v>
      </c>
      <c r="J10" s="22">
        <v>0</v>
      </c>
      <c r="K10" s="22">
        <v>0</v>
      </c>
      <c r="L10" s="23" t="s">
        <v>45</v>
      </c>
      <c r="M10" s="23" t="s">
        <v>45</v>
      </c>
      <c r="N10" s="23">
        <v>0</v>
      </c>
      <c r="O10" s="43" t="s">
        <v>59</v>
      </c>
      <c r="P10" s="91"/>
      <c r="Q10" s="23" t="s">
        <v>63</v>
      </c>
      <c r="R10" s="23" t="s">
        <v>63</v>
      </c>
    </row>
    <row r="11" spans="1:18" ht="135" x14ac:dyDescent="0.25">
      <c r="A11" s="77"/>
      <c r="B11" s="86"/>
      <c r="C11" s="39" t="s">
        <v>18</v>
      </c>
      <c r="D11" s="29" t="s">
        <v>19</v>
      </c>
      <c r="E11" s="8" t="s">
        <v>20</v>
      </c>
      <c r="F11" s="23" t="s">
        <v>45</v>
      </c>
      <c r="G11" s="31" t="s">
        <v>45</v>
      </c>
      <c r="H11" s="50">
        <v>0</v>
      </c>
      <c r="I11" s="22">
        <v>0</v>
      </c>
      <c r="J11" s="22">
        <v>0</v>
      </c>
      <c r="K11" s="22">
        <v>0</v>
      </c>
      <c r="L11" s="23" t="s">
        <v>45</v>
      </c>
      <c r="M11" s="23" t="s">
        <v>45</v>
      </c>
      <c r="N11" s="23">
        <v>0</v>
      </c>
      <c r="O11" s="43" t="s">
        <v>59</v>
      </c>
      <c r="P11" s="91"/>
      <c r="Q11" s="21" t="s">
        <v>63</v>
      </c>
      <c r="R11" s="21" t="s">
        <v>63</v>
      </c>
    </row>
    <row r="12" spans="1:18" ht="45" x14ac:dyDescent="0.25">
      <c r="A12" s="77"/>
      <c r="B12" s="86"/>
      <c r="C12" s="13" t="s">
        <v>21</v>
      </c>
      <c r="D12" s="8" t="s">
        <v>22</v>
      </c>
      <c r="E12" s="8" t="s">
        <v>23</v>
      </c>
      <c r="F12" s="23" t="s">
        <v>45</v>
      </c>
      <c r="G12" s="31">
        <v>0</v>
      </c>
      <c r="H12" s="50">
        <v>0</v>
      </c>
      <c r="I12" s="22">
        <v>0</v>
      </c>
      <c r="J12" s="22">
        <v>0</v>
      </c>
      <c r="K12" s="22">
        <v>0</v>
      </c>
      <c r="L12" s="23" t="s">
        <v>45</v>
      </c>
      <c r="M12" s="23" t="s">
        <v>45</v>
      </c>
      <c r="N12" s="23">
        <v>0</v>
      </c>
      <c r="O12" s="43" t="s">
        <v>59</v>
      </c>
      <c r="P12" s="91"/>
      <c r="Q12" s="21" t="s">
        <v>63</v>
      </c>
      <c r="R12" s="21" t="s">
        <v>63</v>
      </c>
    </row>
    <row r="13" spans="1:18" ht="123" customHeight="1" x14ac:dyDescent="0.25">
      <c r="A13" s="65"/>
      <c r="B13" s="87"/>
      <c r="C13" s="13" t="s">
        <v>24</v>
      </c>
      <c r="D13" s="29" t="s">
        <v>25</v>
      </c>
      <c r="E13" s="8" t="s">
        <v>26</v>
      </c>
      <c r="F13" s="23" t="s">
        <v>45</v>
      </c>
      <c r="G13" s="31" t="s">
        <v>45</v>
      </c>
      <c r="H13" s="50" t="s">
        <v>45</v>
      </c>
      <c r="I13" s="22" t="s">
        <v>45</v>
      </c>
      <c r="J13" s="22" t="s">
        <v>45</v>
      </c>
      <c r="K13" s="22">
        <v>0</v>
      </c>
      <c r="L13" s="23" t="s">
        <v>45</v>
      </c>
      <c r="M13" s="23" t="s">
        <v>45</v>
      </c>
      <c r="N13" s="23">
        <v>0</v>
      </c>
      <c r="O13" s="43" t="s">
        <v>59</v>
      </c>
      <c r="P13" s="92"/>
      <c r="Q13" s="21" t="s">
        <v>63</v>
      </c>
      <c r="R13" s="21" t="s">
        <v>63</v>
      </c>
    </row>
    <row r="14" spans="1:18" ht="105.75" thickBot="1" x14ac:dyDescent="0.3">
      <c r="A14" s="16">
        <v>2</v>
      </c>
      <c r="B14" s="10" t="s">
        <v>27</v>
      </c>
      <c r="C14" s="13" t="s">
        <v>28</v>
      </c>
      <c r="D14" s="29" t="s">
        <v>29</v>
      </c>
      <c r="E14" s="8" t="s">
        <v>30</v>
      </c>
      <c r="F14" s="23">
        <v>4.5999999999999999E-2</v>
      </c>
      <c r="G14" s="32"/>
      <c r="H14" s="50">
        <v>0.01</v>
      </c>
      <c r="I14" s="22">
        <v>0</v>
      </c>
      <c r="J14" s="22">
        <v>0</v>
      </c>
      <c r="K14" s="22">
        <v>0</v>
      </c>
      <c r="L14" s="23" t="s">
        <v>45</v>
      </c>
      <c r="M14" s="23" t="s">
        <v>45</v>
      </c>
      <c r="N14" s="23">
        <v>0.219</v>
      </c>
      <c r="O14" s="43">
        <v>0.05</v>
      </c>
      <c r="P14" s="45">
        <v>0.46</v>
      </c>
      <c r="Q14" s="23">
        <v>0</v>
      </c>
      <c r="R14" s="32">
        <v>0</v>
      </c>
    </row>
    <row r="15" spans="1:18" ht="150" x14ac:dyDescent="0.25">
      <c r="A15" s="16">
        <v>3</v>
      </c>
      <c r="B15" s="28" t="s">
        <v>31</v>
      </c>
      <c r="C15" s="12" t="s">
        <v>32</v>
      </c>
      <c r="D15" s="8" t="s">
        <v>33</v>
      </c>
      <c r="E15" s="3" t="s">
        <v>34</v>
      </c>
      <c r="F15" s="23">
        <v>1.2999999999999999E-2</v>
      </c>
      <c r="G15" s="31" t="s">
        <v>45</v>
      </c>
      <c r="H15" s="50">
        <v>0</v>
      </c>
      <c r="I15" s="22">
        <v>0</v>
      </c>
      <c r="J15" s="22">
        <v>0</v>
      </c>
      <c r="K15" s="22">
        <v>0</v>
      </c>
      <c r="L15" s="23">
        <v>0</v>
      </c>
      <c r="M15" s="23">
        <v>0</v>
      </c>
      <c r="N15" s="23">
        <v>0</v>
      </c>
      <c r="O15" s="43" t="s">
        <v>59</v>
      </c>
      <c r="P15" s="46" t="s">
        <v>59</v>
      </c>
      <c r="Q15" s="23">
        <v>0</v>
      </c>
      <c r="R15" s="31">
        <v>0</v>
      </c>
    </row>
    <row r="16" spans="1:18" ht="90" x14ac:dyDescent="0.25">
      <c r="A16" s="64">
        <v>4</v>
      </c>
      <c r="B16" s="66" t="s">
        <v>35</v>
      </c>
      <c r="C16" s="38" t="s">
        <v>36</v>
      </c>
      <c r="D16" s="29" t="s">
        <v>37</v>
      </c>
      <c r="E16" s="41" t="s">
        <v>38</v>
      </c>
      <c r="F16" s="23">
        <v>6.0000000000000001E-3</v>
      </c>
      <c r="G16" s="31" t="s">
        <v>45</v>
      </c>
      <c r="H16" s="50">
        <v>0</v>
      </c>
      <c r="I16" s="22">
        <v>0</v>
      </c>
      <c r="J16" s="22">
        <v>0</v>
      </c>
      <c r="K16" s="22">
        <v>0</v>
      </c>
      <c r="L16" s="23">
        <v>0</v>
      </c>
      <c r="M16" s="23">
        <v>0</v>
      </c>
      <c r="N16" s="23">
        <v>0</v>
      </c>
      <c r="O16" s="43" t="s">
        <v>59</v>
      </c>
      <c r="P16" s="46" t="s">
        <v>59</v>
      </c>
      <c r="Q16" s="23">
        <v>0</v>
      </c>
      <c r="R16" s="31">
        <v>0</v>
      </c>
    </row>
    <row r="17" spans="1:18" ht="23.25" customHeight="1" x14ac:dyDescent="0.25">
      <c r="A17" s="65"/>
      <c r="B17" s="66"/>
      <c r="C17" s="40" t="s">
        <v>39</v>
      </c>
      <c r="D17" s="29"/>
      <c r="E17" s="41"/>
      <c r="F17" s="23" t="s">
        <v>45</v>
      </c>
      <c r="G17" s="31" t="s">
        <v>45</v>
      </c>
      <c r="H17" s="50" t="s">
        <v>45</v>
      </c>
      <c r="I17" s="22" t="s">
        <v>45</v>
      </c>
      <c r="J17" s="22" t="s">
        <v>45</v>
      </c>
      <c r="K17" s="22" t="s">
        <v>45</v>
      </c>
      <c r="L17" s="23" t="s">
        <v>45</v>
      </c>
      <c r="M17" s="23" t="s">
        <v>45</v>
      </c>
      <c r="N17" s="23"/>
      <c r="O17" s="43"/>
      <c r="P17" s="46"/>
      <c r="Q17" s="21" t="s">
        <v>63</v>
      </c>
      <c r="R17" s="21" t="s">
        <v>63</v>
      </c>
    </row>
    <row r="18" spans="1:18" x14ac:dyDescent="0.25">
      <c r="A18" s="15"/>
      <c r="B18" s="33"/>
      <c r="C18" s="4"/>
      <c r="D18" s="33"/>
      <c r="E18" s="33"/>
      <c r="F18" s="23"/>
      <c r="G18" s="21"/>
      <c r="H18" s="51"/>
      <c r="I18" s="22"/>
      <c r="J18" s="22"/>
      <c r="K18" s="22"/>
      <c r="L18" s="21"/>
      <c r="M18" s="21"/>
      <c r="N18" s="23"/>
      <c r="O18" s="43" t="s">
        <v>60</v>
      </c>
      <c r="P18" s="43" t="s">
        <v>60</v>
      </c>
      <c r="Q18" s="23"/>
      <c r="R18" s="21"/>
    </row>
    <row r="19" spans="1:18" x14ac:dyDescent="0.25">
      <c r="A19" s="15"/>
      <c r="B19" s="15" t="s">
        <v>40</v>
      </c>
      <c r="C19" s="5" t="s">
        <v>41</v>
      </c>
      <c r="D19" s="5"/>
      <c r="E19" s="5"/>
      <c r="F19" s="47"/>
      <c r="G19" s="47"/>
      <c r="H19" s="44"/>
      <c r="I19" s="44"/>
      <c r="J19" s="44"/>
      <c r="K19" s="44"/>
      <c r="L19" s="44"/>
      <c r="M19" s="44"/>
      <c r="N19" s="4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tabSelected="1" workbookViewId="0">
      <selection activeCell="G15" sqref="G15"/>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70" t="s">
        <v>0</v>
      </c>
      <c r="B1" s="70"/>
      <c r="C1" s="70"/>
      <c r="D1" s="70"/>
      <c r="E1" s="70"/>
      <c r="F1" s="70"/>
      <c r="G1" s="70"/>
    </row>
    <row r="2" spans="1:18" x14ac:dyDescent="0.25">
      <c r="A2" s="71" t="s">
        <v>1</v>
      </c>
      <c r="B2" s="71"/>
      <c r="C2" s="71"/>
      <c r="D2" s="71"/>
      <c r="E2" s="71"/>
      <c r="F2" s="71"/>
      <c r="G2" s="71"/>
    </row>
    <row r="3" spans="1:18" x14ac:dyDescent="0.25">
      <c r="A3" s="71" t="s">
        <v>2</v>
      </c>
      <c r="B3" s="71"/>
      <c r="C3" s="71"/>
      <c r="D3" s="71"/>
      <c r="E3" s="71"/>
      <c r="F3" s="71"/>
      <c r="G3" s="71"/>
    </row>
    <row r="4" spans="1:18" ht="49.5" customHeight="1" x14ac:dyDescent="0.25">
      <c r="A4" s="71" t="s">
        <v>3</v>
      </c>
      <c r="B4" s="71"/>
      <c r="C4" s="71"/>
      <c r="D4" s="71"/>
      <c r="E4" s="71"/>
      <c r="F4" s="88" t="s">
        <v>71</v>
      </c>
      <c r="G4" s="88"/>
      <c r="H4" s="89"/>
      <c r="I4" s="89"/>
      <c r="J4" s="89"/>
      <c r="K4" s="89"/>
      <c r="L4" s="89"/>
      <c r="M4" s="89"/>
      <c r="N4" s="89"/>
      <c r="O4" s="89"/>
      <c r="P4" s="89"/>
      <c r="Q4" s="89"/>
      <c r="R4" s="89"/>
    </row>
    <row r="5" spans="1:18"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70</v>
      </c>
      <c r="N5" s="36" t="s">
        <v>57</v>
      </c>
      <c r="O5" s="37" t="s">
        <v>54</v>
      </c>
      <c r="P5" s="37" t="s">
        <v>55</v>
      </c>
      <c r="Q5" s="37" t="s">
        <v>56</v>
      </c>
      <c r="R5" s="27" t="s">
        <v>62</v>
      </c>
    </row>
    <row r="6" spans="1:18" ht="76.5" customHeight="1" thickBot="1" x14ac:dyDescent="0.3">
      <c r="A6" s="64">
        <v>1</v>
      </c>
      <c r="B6" s="85" t="s">
        <v>8</v>
      </c>
      <c r="C6" s="38" t="s">
        <v>9</v>
      </c>
      <c r="D6" s="79" t="s">
        <v>10</v>
      </c>
      <c r="E6" s="79" t="s">
        <v>11</v>
      </c>
      <c r="F6" s="57" t="s">
        <v>45</v>
      </c>
      <c r="G6" s="58" t="s">
        <v>45</v>
      </c>
      <c r="H6" s="60" t="s">
        <v>45</v>
      </c>
      <c r="I6" s="60" t="s">
        <v>45</v>
      </c>
      <c r="J6" s="60" t="s">
        <v>45</v>
      </c>
      <c r="K6" s="60" t="s">
        <v>45</v>
      </c>
      <c r="L6" s="60" t="s">
        <v>45</v>
      </c>
      <c r="M6" s="60" t="s">
        <v>45</v>
      </c>
      <c r="N6" s="60" t="s">
        <v>45</v>
      </c>
      <c r="O6" s="60" t="s">
        <v>59</v>
      </c>
      <c r="P6" s="94">
        <v>0.18</v>
      </c>
      <c r="Q6" s="57" t="s">
        <v>63</v>
      </c>
      <c r="R6" s="52" t="s">
        <v>63</v>
      </c>
    </row>
    <row r="7" spans="1:18" ht="90.75" thickBot="1" x14ac:dyDescent="0.3">
      <c r="A7" s="77"/>
      <c r="B7" s="86"/>
      <c r="C7" s="13" t="s">
        <v>12</v>
      </c>
      <c r="D7" s="80"/>
      <c r="E7" s="80"/>
      <c r="F7" s="57" t="s">
        <v>45</v>
      </c>
      <c r="G7" s="58" t="s">
        <v>45</v>
      </c>
      <c r="H7" s="60" t="s">
        <v>45</v>
      </c>
      <c r="I7" s="60" t="s">
        <v>45</v>
      </c>
      <c r="J7" s="60" t="s">
        <v>45</v>
      </c>
      <c r="K7" s="60" t="s">
        <v>45</v>
      </c>
      <c r="L7" s="60" t="s">
        <v>45</v>
      </c>
      <c r="M7" s="60" t="s">
        <v>45</v>
      </c>
      <c r="N7" s="60" t="s">
        <v>45</v>
      </c>
      <c r="O7" s="60" t="s">
        <v>59</v>
      </c>
      <c r="P7" s="95"/>
      <c r="Q7" s="57" t="s">
        <v>63</v>
      </c>
      <c r="R7" s="52" t="s">
        <v>63</v>
      </c>
    </row>
    <row r="8" spans="1:18" ht="78" customHeight="1" thickBot="1" x14ac:dyDescent="0.3">
      <c r="A8" s="77"/>
      <c r="B8" s="86"/>
      <c r="C8" s="38" t="s">
        <v>13</v>
      </c>
      <c r="D8" s="80"/>
      <c r="E8" s="81"/>
      <c r="F8" s="57">
        <v>0.46400000000000002</v>
      </c>
      <c r="G8" s="34">
        <v>0.16</v>
      </c>
      <c r="H8" s="60">
        <v>2.4E-2</v>
      </c>
      <c r="I8" s="60">
        <v>0</v>
      </c>
      <c r="J8" s="60">
        <v>0</v>
      </c>
      <c r="K8" s="60">
        <f>850/1000</f>
        <v>0.85</v>
      </c>
      <c r="L8" s="60">
        <v>0</v>
      </c>
      <c r="M8" s="60">
        <v>0</v>
      </c>
      <c r="N8" s="60">
        <v>0.3125</v>
      </c>
      <c r="O8" s="60">
        <v>0.02</v>
      </c>
      <c r="P8" s="95"/>
      <c r="Q8" s="57">
        <v>0</v>
      </c>
      <c r="R8" s="53">
        <v>0</v>
      </c>
    </row>
    <row r="9" spans="1:18" ht="75.75" thickBot="1" x14ac:dyDescent="0.3">
      <c r="A9" s="77"/>
      <c r="B9" s="86"/>
      <c r="C9" s="39" t="s">
        <v>14</v>
      </c>
      <c r="D9" s="80"/>
      <c r="E9" s="8" t="s">
        <v>15</v>
      </c>
      <c r="F9" s="57">
        <v>0</v>
      </c>
      <c r="G9" s="34">
        <v>0.25</v>
      </c>
      <c r="H9" s="60">
        <v>0</v>
      </c>
      <c r="I9" s="60">
        <v>0</v>
      </c>
      <c r="J9" s="60">
        <v>0.1</v>
      </c>
      <c r="K9" s="60">
        <v>0</v>
      </c>
      <c r="L9" s="60">
        <v>0</v>
      </c>
      <c r="M9" s="60" t="s">
        <v>72</v>
      </c>
      <c r="N9" s="60">
        <v>0</v>
      </c>
      <c r="O9" s="60" t="s">
        <v>59</v>
      </c>
      <c r="P9" s="95"/>
      <c r="Q9" s="57">
        <v>0</v>
      </c>
      <c r="R9" s="53">
        <v>0</v>
      </c>
    </row>
    <row r="10" spans="1:18" ht="60.75" thickBot="1" x14ac:dyDescent="0.3">
      <c r="A10" s="77"/>
      <c r="B10" s="86"/>
      <c r="C10" s="12" t="s">
        <v>16</v>
      </c>
      <c r="D10" s="81"/>
      <c r="E10" s="3" t="s">
        <v>17</v>
      </c>
      <c r="F10" s="57" t="s">
        <v>45</v>
      </c>
      <c r="G10" s="34" t="s">
        <v>45</v>
      </c>
      <c r="H10" s="60" t="s">
        <v>45</v>
      </c>
      <c r="I10" s="60">
        <v>0</v>
      </c>
      <c r="J10" s="60">
        <v>0</v>
      </c>
      <c r="K10" s="60">
        <v>0</v>
      </c>
      <c r="L10" s="60" t="s">
        <v>45</v>
      </c>
      <c r="M10" s="60" t="s">
        <v>45</v>
      </c>
      <c r="N10" s="60">
        <v>0</v>
      </c>
      <c r="O10" s="60" t="s">
        <v>59</v>
      </c>
      <c r="P10" s="95"/>
      <c r="Q10" s="57" t="s">
        <v>63</v>
      </c>
      <c r="R10" s="57" t="s">
        <v>63</v>
      </c>
    </row>
    <row r="11" spans="1:18" ht="135.75" thickBot="1" x14ac:dyDescent="0.3">
      <c r="A11" s="77"/>
      <c r="B11" s="86"/>
      <c r="C11" s="39" t="s">
        <v>18</v>
      </c>
      <c r="D11" s="29" t="s">
        <v>19</v>
      </c>
      <c r="E11" s="8" t="s">
        <v>20</v>
      </c>
      <c r="F11" s="57" t="s">
        <v>45</v>
      </c>
      <c r="G11" s="34" t="s">
        <v>45</v>
      </c>
      <c r="H11" s="60">
        <v>0</v>
      </c>
      <c r="I11" s="60">
        <v>0</v>
      </c>
      <c r="J11" s="60">
        <v>0</v>
      </c>
      <c r="K11" s="60">
        <v>0</v>
      </c>
      <c r="L11" s="60" t="s">
        <v>45</v>
      </c>
      <c r="M11" s="60" t="s">
        <v>45</v>
      </c>
      <c r="N11" s="60">
        <v>0</v>
      </c>
      <c r="O11" s="60" t="s">
        <v>59</v>
      </c>
      <c r="P11" s="95"/>
      <c r="Q11" s="52" t="s">
        <v>63</v>
      </c>
      <c r="R11" s="52" t="s">
        <v>63</v>
      </c>
    </row>
    <row r="12" spans="1:18" ht="45.75" thickBot="1" x14ac:dyDescent="0.3">
      <c r="A12" s="77"/>
      <c r="B12" s="86"/>
      <c r="C12" s="13" t="s">
        <v>21</v>
      </c>
      <c r="D12" s="8" t="s">
        <v>22</v>
      </c>
      <c r="E12" s="8" t="s">
        <v>23</v>
      </c>
      <c r="F12" s="57" t="s">
        <v>45</v>
      </c>
      <c r="G12" s="34">
        <v>0</v>
      </c>
      <c r="H12" s="60">
        <v>0</v>
      </c>
      <c r="I12" s="60">
        <v>0</v>
      </c>
      <c r="J12" s="60">
        <v>0</v>
      </c>
      <c r="K12" s="60">
        <v>0</v>
      </c>
      <c r="L12" s="60" t="s">
        <v>45</v>
      </c>
      <c r="M12" s="60" t="s">
        <v>45</v>
      </c>
      <c r="N12" s="60">
        <v>0</v>
      </c>
      <c r="O12" s="60" t="s">
        <v>59</v>
      </c>
      <c r="P12" s="95"/>
      <c r="Q12" s="52" t="s">
        <v>63</v>
      </c>
      <c r="R12" s="52" t="s">
        <v>63</v>
      </c>
    </row>
    <row r="13" spans="1:18" ht="123" customHeight="1" thickBot="1" x14ac:dyDescent="0.3">
      <c r="A13" s="65"/>
      <c r="B13" s="87"/>
      <c r="C13" s="13" t="s">
        <v>24</v>
      </c>
      <c r="D13" s="29" t="s">
        <v>25</v>
      </c>
      <c r="E13" s="8" t="s">
        <v>26</v>
      </c>
      <c r="F13" s="57" t="s">
        <v>45</v>
      </c>
      <c r="G13" s="34" t="s">
        <v>45</v>
      </c>
      <c r="H13" s="60" t="s">
        <v>45</v>
      </c>
      <c r="I13" s="60" t="s">
        <v>45</v>
      </c>
      <c r="J13" s="60" t="s">
        <v>45</v>
      </c>
      <c r="K13" s="60" t="s">
        <v>45</v>
      </c>
      <c r="L13" s="60" t="s">
        <v>45</v>
      </c>
      <c r="M13" s="60" t="s">
        <v>45</v>
      </c>
      <c r="N13" s="60">
        <v>0</v>
      </c>
      <c r="O13" s="60" t="s">
        <v>59</v>
      </c>
      <c r="P13" s="96"/>
      <c r="Q13" s="52" t="s">
        <v>63</v>
      </c>
      <c r="R13" s="52" t="s">
        <v>63</v>
      </c>
    </row>
    <row r="14" spans="1:18" ht="105.75" thickBot="1" x14ac:dyDescent="0.3">
      <c r="A14" s="16">
        <v>2</v>
      </c>
      <c r="B14" s="10" t="s">
        <v>27</v>
      </c>
      <c r="C14" s="13" t="s">
        <v>28</v>
      </c>
      <c r="D14" s="29" t="s">
        <v>29</v>
      </c>
      <c r="E14" s="8" t="s">
        <v>30</v>
      </c>
      <c r="F14" s="57">
        <v>0</v>
      </c>
      <c r="G14" s="60">
        <v>0.14699999999999999</v>
      </c>
      <c r="H14" s="60">
        <v>1.2999999999999999E-2</v>
      </c>
      <c r="I14" s="60">
        <v>0.52</v>
      </c>
      <c r="J14" s="60">
        <v>0.3</v>
      </c>
      <c r="K14" s="60">
        <v>0</v>
      </c>
      <c r="L14" s="60" t="s">
        <v>45</v>
      </c>
      <c r="M14" s="60" t="s">
        <v>45</v>
      </c>
      <c r="N14" s="60">
        <v>0.219</v>
      </c>
      <c r="O14" s="60" t="s">
        <v>73</v>
      </c>
      <c r="P14" s="55">
        <v>0.28999999999999998</v>
      </c>
      <c r="Q14" s="57">
        <v>0</v>
      </c>
      <c r="R14" s="54">
        <v>0</v>
      </c>
    </row>
    <row r="15" spans="1:18" ht="150.75" thickBot="1" x14ac:dyDescent="0.3">
      <c r="A15" s="16">
        <v>3</v>
      </c>
      <c r="B15" s="28" t="s">
        <v>31</v>
      </c>
      <c r="C15" s="12" t="s">
        <v>32</v>
      </c>
      <c r="D15" s="8" t="s">
        <v>33</v>
      </c>
      <c r="E15" s="3" t="s">
        <v>34</v>
      </c>
      <c r="F15" s="57">
        <v>0</v>
      </c>
      <c r="G15" s="34">
        <v>0</v>
      </c>
      <c r="H15" s="60">
        <v>0</v>
      </c>
      <c r="I15" s="60">
        <v>0</v>
      </c>
      <c r="J15" s="60">
        <v>0</v>
      </c>
      <c r="K15" s="60">
        <v>0</v>
      </c>
      <c r="L15" s="60">
        <v>0</v>
      </c>
      <c r="M15" s="60">
        <v>0</v>
      </c>
      <c r="N15" s="60">
        <v>0</v>
      </c>
      <c r="O15" s="60" t="s">
        <v>59</v>
      </c>
      <c r="P15" s="56" t="s">
        <v>59</v>
      </c>
      <c r="Q15" s="57">
        <v>0</v>
      </c>
      <c r="R15" s="53">
        <v>0</v>
      </c>
    </row>
    <row r="16" spans="1:18" ht="90.75" thickBot="1" x14ac:dyDescent="0.3">
      <c r="A16" s="64">
        <v>4</v>
      </c>
      <c r="B16" s="66" t="s">
        <v>35</v>
      </c>
      <c r="C16" s="38" t="s">
        <v>36</v>
      </c>
      <c r="D16" s="29" t="s">
        <v>37</v>
      </c>
      <c r="E16" s="41" t="s">
        <v>38</v>
      </c>
      <c r="F16" s="57">
        <v>0</v>
      </c>
      <c r="G16" s="34">
        <v>0.11</v>
      </c>
      <c r="H16" s="60">
        <v>0</v>
      </c>
      <c r="I16" s="60">
        <v>0</v>
      </c>
      <c r="J16" s="60">
        <v>0</v>
      </c>
      <c r="K16" s="60">
        <v>0</v>
      </c>
      <c r="L16" s="60">
        <v>0</v>
      </c>
      <c r="M16" s="60">
        <v>0</v>
      </c>
      <c r="N16" s="60">
        <v>0</v>
      </c>
      <c r="O16" s="60" t="s">
        <v>59</v>
      </c>
      <c r="P16" s="56" t="s">
        <v>59</v>
      </c>
      <c r="Q16" s="57">
        <v>0</v>
      </c>
      <c r="R16" s="53">
        <v>0</v>
      </c>
    </row>
    <row r="17" spans="1:18" ht="23.25" customHeight="1" thickBot="1" x14ac:dyDescent="0.3">
      <c r="A17" s="65"/>
      <c r="B17" s="66"/>
      <c r="C17" s="40" t="s">
        <v>39</v>
      </c>
      <c r="D17" s="29"/>
      <c r="E17" s="41"/>
      <c r="F17" s="57" t="s">
        <v>45</v>
      </c>
      <c r="G17" s="34" t="s">
        <v>45</v>
      </c>
      <c r="H17" s="60" t="s">
        <v>45</v>
      </c>
      <c r="I17" s="60" t="s">
        <v>45</v>
      </c>
      <c r="J17" s="60" t="s">
        <v>45</v>
      </c>
      <c r="K17" s="60" t="s">
        <v>45</v>
      </c>
      <c r="L17" s="60" t="s">
        <v>45</v>
      </c>
      <c r="M17" s="60" t="s">
        <v>45</v>
      </c>
      <c r="N17" s="60" t="s">
        <v>45</v>
      </c>
      <c r="O17" s="60" t="s">
        <v>45</v>
      </c>
      <c r="P17" s="62" t="s">
        <v>45</v>
      </c>
      <c r="Q17" s="52" t="s">
        <v>45</v>
      </c>
      <c r="R17" s="52" t="s">
        <v>45</v>
      </c>
    </row>
    <row r="18" spans="1:18" x14ac:dyDescent="0.25">
      <c r="A18" s="15"/>
      <c r="B18" s="33"/>
      <c r="C18" s="4"/>
      <c r="D18" s="33"/>
      <c r="E18" s="33"/>
      <c r="F18" s="57"/>
      <c r="G18" s="58"/>
      <c r="H18" s="63"/>
      <c r="I18" s="59"/>
      <c r="J18" s="59"/>
      <c r="K18" s="59"/>
      <c r="L18" s="58"/>
      <c r="M18" s="58"/>
      <c r="N18" s="57"/>
      <c r="O18" s="61"/>
      <c r="P18" s="61"/>
      <c r="Q18" s="57"/>
      <c r="R18" s="58"/>
    </row>
    <row r="19" spans="1:18" x14ac:dyDescent="0.25">
      <c r="A19" s="15"/>
      <c r="B19" s="15" t="s">
        <v>40</v>
      </c>
      <c r="C19" s="5" t="s">
        <v>41</v>
      </c>
      <c r="D19" s="5"/>
      <c r="E19" s="5"/>
      <c r="F19" s="47"/>
      <c r="G19" s="47"/>
      <c r="H19" s="44"/>
      <c r="I19" s="44"/>
      <c r="J19" s="44"/>
      <c r="K19" s="44"/>
      <c r="L19" s="44"/>
      <c r="M19" s="44"/>
      <c r="N19" s="4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APRIL 2023</vt:lpstr>
      <vt:lpstr>MAY 2023</vt:lpstr>
      <vt:lpstr>JUNE 2023</vt:lpstr>
      <vt:lpstr>JULY 2023</vt:lpstr>
      <vt:lpstr>AUGUST 2023</vt:lpstr>
      <vt:lpstr>SEPTEMBER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(Associate)</cp:lastModifiedBy>
  <dcterms:created xsi:type="dcterms:W3CDTF">2021-06-17T04:20:39Z</dcterms:created>
  <dcterms:modified xsi:type="dcterms:W3CDTF">2023-10-05T10:02:49Z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